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15" windowHeight="5205" tabRatio="693"/>
  </bookViews>
  <sheets>
    <sheet name="物资" sheetId="34" r:id="rId1"/>
    <sheet name="汇总" sheetId="11" state="hidden" r:id="rId2"/>
    <sheet name="2批汇总" sheetId="18" state="hidden" r:id="rId3"/>
    <sheet name="3批汇总" sheetId="19" state="hidden" r:id="rId4"/>
    <sheet name="Sheet1" sheetId="21" state="hidden" r:id="rId5"/>
  </sheets>
  <definedNames>
    <definedName name="_xlnm.Print_Area" localSheetId="0">物资!$A$1:$G$63</definedName>
    <definedName name="_xlnm.Print_Titles" localSheetId="0">物资!$1:$2</definedName>
    <definedName name="_xlnm._FilterDatabase" localSheetId="0" hidden="1">物资!$A$3:$H$31</definedName>
  </definedNames>
  <calcPr calcId="144525" fullCalcOnLoad="1"/>
</workbook>
</file>

<file path=xl/comments1.xml><?xml version="1.0" encoding="utf-8"?>
<comments xmlns="http://schemas.openxmlformats.org/spreadsheetml/2006/main">
  <authors>
    <author>唐嘉鸿</author>
  </authors>
  <commentList>
    <comment ref="H3" authorId="0">
      <text>
        <r>
          <rPr>
            <b/>
            <sz val="9"/>
            <rFont val="宋体"/>
            <charset val="134"/>
          </rPr>
          <t>请填写设备存放地点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朱少英</author>
  </authors>
  <commentList>
    <comment ref="B6" authorId="0">
      <text>
        <r>
          <rPr>
            <b/>
            <sz val="9"/>
            <rFont val="Tahoma"/>
            <charset val="134"/>
          </rPr>
          <t>2019</t>
        </r>
        <r>
          <rPr>
            <b/>
            <sz val="9"/>
            <rFont val="宋体"/>
            <charset val="134"/>
          </rPr>
          <t>年提了资产处置工单，实物未拍卖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<sst xmlns="http://schemas.openxmlformats.org/spreadsheetml/2006/main" count="522" uniqueCount="207">
  <si>
    <t>2022年9月27日拍卖废旧物资一批（百色）标的清单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</si>
  <si>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</si>
  <si>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</si>
  <si>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</si>
  <si>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</si>
  <si>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</si>
  <si>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数量</t>
  </si>
  <si>
    <t>计量单位</t>
  </si>
  <si>
    <t>启用日期</t>
  </si>
  <si>
    <t>存放地点</t>
  </si>
  <si>
    <t>蓄电池恒温箱</t>
  </si>
  <si>
    <r>
      <t>(</t>
    </r>
    <r>
      <rPr>
        <sz val="10"/>
        <color rgb="FF000000"/>
        <rFont val="Microsoft YaHei"/>
        <family val="2"/>
        <charset val="134"/>
      </rPr>
      <t>移交</t>
    </r>
    <r>
      <rPr>
        <sz val="10"/>
        <color rgb="FF000000"/>
        <rFont val="Microsoft YaHei"/>
        <family val="2"/>
        <charset val="134"/>
      </rPr>
      <t>)</t>
    </r>
    <r>
      <rPr>
        <sz val="10"/>
        <color rgb="FF000000"/>
        <rFont val="Microsoft YaHei"/>
        <family val="2"/>
        <charset val="134"/>
      </rPr>
      <t>室内电池恒温柜</t>
    </r>
  </si>
  <si>
    <t>深圳日海通讯技术股份有限公司</t>
  </si>
  <si>
    <t>柜</t>
  </si>
  <si>
    <t>2016-01-31</t>
  </si>
  <si>
    <t>市公司仓库</t>
  </si>
  <si>
    <t>室外电池恒温柜</t>
  </si>
  <si>
    <t>杭州施威特克电源有限公司</t>
  </si>
  <si>
    <t>2012-11-30</t>
  </si>
  <si>
    <t>室内电池恒温柜</t>
  </si>
  <si>
    <t>2012-12-31</t>
  </si>
  <si>
    <r>
      <t>室内电池恒温柜</t>
    </r>
    <r>
      <rPr>
        <sz val="10"/>
        <color rgb="FF000000"/>
        <rFont val="Microsoft YaHei"/>
        <family val="2"/>
        <charset val="134"/>
      </rPr>
      <t>(500AH</t>
    </r>
    <r>
      <rPr>
        <sz val="10"/>
        <color rgb="FF000000"/>
        <rFont val="Microsoft YaHei"/>
        <family val="2"/>
        <charset val="134"/>
      </rPr>
      <t>型</t>
    </r>
    <r>
      <rPr>
        <sz val="10"/>
        <color rgb="FF000000"/>
        <rFont val="Microsoft YaHei"/>
        <family val="2"/>
        <charset val="134"/>
      </rPr>
      <t>)</t>
    </r>
  </si>
  <si>
    <t>2013-07-31</t>
  </si>
  <si>
    <t>柴油发电机组</t>
  </si>
  <si>
    <r>
      <t>10KW</t>
    </r>
    <r>
      <rPr>
        <sz val="10"/>
        <color rgb="FF000000"/>
        <rFont val="Microsoft YaHei"/>
        <family val="2"/>
        <charset val="134"/>
      </rPr>
      <t>风冷柴油发电机组</t>
    </r>
  </si>
  <si>
    <t>宗申</t>
  </si>
  <si>
    <t>台</t>
  </si>
  <si>
    <t>2010-07-30</t>
  </si>
  <si>
    <t>P30E</t>
  </si>
  <si>
    <t>2004-05-31</t>
  </si>
  <si>
    <t>2008-06-30</t>
  </si>
  <si>
    <t>电话交换机</t>
  </si>
  <si>
    <r>
      <t>校园信息机</t>
    </r>
    <r>
      <rPr>
        <sz val="10"/>
        <color rgb="FF000000"/>
        <rFont val="Microsoft YaHei"/>
        <family val="2"/>
        <charset val="134"/>
      </rPr>
      <t>-</t>
    </r>
    <r>
      <rPr>
        <sz val="10"/>
        <color rgb="FF000000"/>
        <rFont val="Microsoft YaHei"/>
        <family val="2"/>
        <charset val="134"/>
      </rPr>
      <t>校讯通话机</t>
    </r>
    <r>
      <rPr>
        <sz val="10"/>
        <color rgb="FF000000"/>
        <rFont val="Microsoft YaHei"/>
        <family val="2"/>
        <charset val="134"/>
      </rPr>
      <t>HA6966TI</t>
    </r>
  </si>
  <si>
    <t>广州天绎智能科技有限公司</t>
  </si>
  <si>
    <t>2014-05-31</t>
  </si>
  <si>
    <t>卫星电话</t>
  </si>
  <si>
    <r>
      <t>摩托罗拉</t>
    </r>
    <r>
      <rPr>
        <sz val="10"/>
        <color rgb="FF000000"/>
        <rFont val="Microsoft YaHei"/>
        <family val="2"/>
        <charset val="134"/>
      </rPr>
      <t>MT870</t>
    </r>
    <r>
      <rPr>
        <sz val="10"/>
        <color rgb="FF000000"/>
        <rFont val="Microsoft YaHei"/>
        <family val="2"/>
        <charset val="134"/>
      </rPr>
      <t>手机</t>
    </r>
  </si>
  <si>
    <t>摩托罗拉移动技术（中国）公司</t>
  </si>
  <si>
    <t>2012-01-31</t>
  </si>
  <si>
    <r>
      <t>三星</t>
    </r>
    <r>
      <rPr>
        <sz val="10"/>
        <color rgb="FF000000"/>
        <rFont val="Microsoft YaHei"/>
        <family val="2"/>
        <charset val="134"/>
      </rPr>
      <t>I9008L</t>
    </r>
    <r>
      <rPr>
        <sz val="10"/>
        <color rgb="FF000000"/>
        <rFont val="Microsoft YaHei"/>
        <family val="2"/>
        <charset val="134"/>
      </rPr>
      <t>手机</t>
    </r>
  </si>
  <si>
    <t>三星</t>
  </si>
  <si>
    <t>2013-12-31</t>
  </si>
  <si>
    <t>广东天波信息技术股份有限公司</t>
  </si>
  <si>
    <t>测距仪</t>
  </si>
  <si>
    <r>
      <t>型号</t>
    </r>
    <r>
      <rPr>
        <sz val="10"/>
        <color rgb="FF000000"/>
        <rFont val="Microsoft YaHei"/>
        <family val="2"/>
        <charset val="134"/>
      </rPr>
      <t>Trupulse200</t>
    </r>
  </si>
  <si>
    <t>伟特家具有限公司</t>
  </si>
  <si>
    <t>2010-12-31</t>
  </si>
  <si>
    <t>存储及显示设备</t>
  </si>
  <si>
    <r>
      <t>车辆检测感应器</t>
    </r>
    <r>
      <rPr>
        <sz val="10"/>
        <color rgb="FF000000"/>
        <rFont val="Microsoft YaHei"/>
        <family val="2"/>
        <charset val="134"/>
      </rPr>
      <t>TC-T324E(DZ09110)</t>
    </r>
  </si>
  <si>
    <t>广西瑞信科技有限责任公司</t>
  </si>
  <si>
    <t>个</t>
  </si>
  <si>
    <t>2014-08-31</t>
  </si>
  <si>
    <r>
      <t>计算机主设备</t>
    </r>
    <r>
      <rPr>
        <sz val="10"/>
        <color rgb="FF000000"/>
        <rFont val="Microsoft YaHei"/>
        <family val="2"/>
        <charset val="134"/>
      </rPr>
      <t>-</t>
    </r>
    <r>
      <rPr>
        <sz val="10"/>
        <color rgb="FF000000"/>
        <rFont val="Microsoft YaHei"/>
        <family val="2"/>
        <charset val="134"/>
      </rPr>
      <t>服务器</t>
    </r>
    <r>
      <rPr>
        <sz val="10"/>
        <color rgb="FF000000"/>
        <rFont val="Microsoft YaHei"/>
        <family val="2"/>
        <charset val="134"/>
      </rPr>
      <t>Server</t>
    </r>
  </si>
  <si>
    <r>
      <t>MAS</t>
    </r>
    <r>
      <rPr>
        <sz val="10"/>
        <color rgb="FF000000"/>
        <rFont val="Microsoft YaHei"/>
        <family val="2"/>
        <charset val="134"/>
      </rPr>
      <t>移动代理服务器</t>
    </r>
  </si>
  <si>
    <t>2014-10-31</t>
  </si>
  <si>
    <t>其他监测设备</t>
  </si>
  <si>
    <r>
      <t>集思宝</t>
    </r>
    <r>
      <rPr>
        <sz val="10"/>
        <color rgb="FF000000"/>
        <rFont val="Microsoft YaHei"/>
        <family val="2"/>
        <charset val="134"/>
      </rPr>
      <t>GPS72-Pro</t>
    </r>
  </si>
  <si>
    <t>体验营销设备</t>
  </si>
  <si>
    <t>多媒体发布系统播放终端</t>
  </si>
  <si>
    <t>沈阳天和电子工程股份有限公司</t>
  </si>
  <si>
    <t>2009-06-30</t>
  </si>
  <si>
    <t>资产名称</t>
  </si>
  <si>
    <t>家具类/柜类</t>
  </si>
  <si>
    <t>台式电脑</t>
  </si>
  <si>
    <t>其他柜子</t>
  </si>
  <si>
    <t>其他营业设备-液晶显示屏</t>
  </si>
  <si>
    <t>班台</t>
  </si>
  <si>
    <t>打印机</t>
  </si>
  <si>
    <t>货架</t>
  </si>
  <si>
    <t>笔记本电脑</t>
  </si>
  <si>
    <t>办公椅</t>
  </si>
  <si>
    <t>多功能自助终端</t>
  </si>
  <si>
    <t>洛阳朝龙金柜</t>
  </si>
  <si>
    <t>普通空调</t>
  </si>
  <si>
    <t>沙发</t>
  </si>
  <si>
    <t>电视机</t>
  </si>
  <si>
    <t>家具柜类合计</t>
  </si>
  <si>
    <t>专用空调</t>
  </si>
  <si>
    <t>投影仪</t>
  </si>
  <si>
    <t>零固合计</t>
  </si>
  <si>
    <t>其他营业设备-票据打印机</t>
  </si>
  <si>
    <t>多功能一体机</t>
  </si>
  <si>
    <t>照相机</t>
  </si>
  <si>
    <t>终端</t>
  </si>
  <si>
    <t>客服及营业用电脑-台式电脑</t>
  </si>
  <si>
    <t>IMS固话</t>
  </si>
  <si>
    <t>摄像机</t>
  </si>
  <si>
    <t>儿童手表</t>
  </si>
  <si>
    <t>复印机</t>
  </si>
  <si>
    <t>合计</t>
  </si>
  <si>
    <t>其他营业设备</t>
  </si>
  <si>
    <t>自助缴费充值机</t>
  </si>
  <si>
    <t>城域网分组传送网设备</t>
  </si>
  <si>
    <t>传真机</t>
  </si>
  <si>
    <t>高清一体化CMOS摄像机 SONY HD1</t>
  </si>
  <si>
    <t>光用户单元ONU</t>
  </si>
  <si>
    <t>交换机</t>
  </si>
  <si>
    <t>身份证扫描录入仪</t>
  </si>
  <si>
    <t>其他网络设备-协议转换器Protocol Gateway</t>
  </si>
  <si>
    <t>天馈线</t>
  </si>
  <si>
    <t>宏蜂窝</t>
  </si>
  <si>
    <t>城域网同步数字系列设备</t>
  </si>
  <si>
    <t>载频</t>
  </si>
  <si>
    <t>天线</t>
  </si>
  <si>
    <t>直放站</t>
  </si>
  <si>
    <t>城域网波分复用设备</t>
  </si>
  <si>
    <t>基站NODE-B-TD-SCDMA宏基站室内单元</t>
  </si>
  <si>
    <t>机房专业空调</t>
  </si>
  <si>
    <t>变压器</t>
  </si>
  <si>
    <t>组合开关电源柜</t>
  </si>
  <si>
    <t>TD-LTE远端射频单元RRU</t>
  </si>
  <si>
    <t>TD-SCDMA宏基站室内单元</t>
  </si>
  <si>
    <t>杆路</t>
  </si>
  <si>
    <t>无实物</t>
  </si>
  <si>
    <t>电路域其他组网设备-局域网交换机</t>
  </si>
  <si>
    <t>动环监控设备</t>
  </si>
  <si>
    <t>低压配电柜</t>
  </si>
  <si>
    <t>动力及环境监控局端其他设备</t>
  </si>
  <si>
    <t>微波设备</t>
  </si>
  <si>
    <t>TD-LTE宏基站室内单元BBU</t>
  </si>
  <si>
    <t>TD-SCDMA--RRU</t>
  </si>
  <si>
    <t>汽油发电机组</t>
  </si>
  <si>
    <t>室内分布系统</t>
  </si>
  <si>
    <t>BTS-3900</t>
  </si>
  <si>
    <t>TD-SCDMA-RRU</t>
  </si>
  <si>
    <t>TD-SCDMA无线设备</t>
  </si>
  <si>
    <t>动力智能通风系统</t>
  </si>
  <si>
    <t>(4G)RRU</t>
  </si>
  <si>
    <t>TD-LTE宏基站基带单元BBU</t>
  </si>
  <si>
    <t>开关电源整流器机架</t>
  </si>
  <si>
    <t>其他设备</t>
  </si>
  <si>
    <t>BTS-3012</t>
  </si>
  <si>
    <t>城域网准同步数字系列设备</t>
  </si>
  <si>
    <t>商用柜式空调</t>
  </si>
  <si>
    <t>以太网远程供电设备</t>
  </si>
  <si>
    <t>综合柜</t>
  </si>
  <si>
    <t>UPS电源柜</t>
  </si>
  <si>
    <t>本地接入分组传送网设备</t>
  </si>
  <si>
    <t>本地接入同步数字系列设备</t>
  </si>
  <si>
    <t>传输综合柜</t>
  </si>
  <si>
    <t>低压避雷设施</t>
  </si>
  <si>
    <t>动环监控</t>
  </si>
  <si>
    <t>动力及环境监控单元</t>
  </si>
  <si>
    <t>防雷箱</t>
  </si>
  <si>
    <t>高压进线柜</t>
  </si>
  <si>
    <t>宏基站室内单元BBU</t>
  </si>
  <si>
    <t>开关电源</t>
  </si>
  <si>
    <t>中兴 8300/8500 机架</t>
  </si>
  <si>
    <t>(配套)组合开关电源柜</t>
  </si>
  <si>
    <t>BTS-3600C</t>
  </si>
  <si>
    <t>TD-SCDMA--BBU</t>
  </si>
  <si>
    <t>TD-SCDMA主设备</t>
  </si>
  <si>
    <t>TD-SCDMA专用无线网络控制器(GLRNC5)</t>
  </si>
  <si>
    <t>低压补偿柜</t>
  </si>
  <si>
    <t>低压进线柜</t>
  </si>
  <si>
    <t>低压联络（控制）柜</t>
  </si>
  <si>
    <t>电路域其他组网设备-防火墙</t>
  </si>
  <si>
    <t>发电机输出控制柜</t>
  </si>
  <si>
    <t>固定发电机组</t>
  </si>
  <si>
    <t>华为 OPTIX PTN 7900-12 整机</t>
  </si>
  <si>
    <t>华为BTS3900宏蜂窝</t>
  </si>
  <si>
    <t>节能通风系统</t>
  </si>
  <si>
    <t>空调</t>
  </si>
  <si>
    <t>室内综合柜</t>
  </si>
  <si>
    <t>数字配线架</t>
  </si>
  <si>
    <t>通风节能系统</t>
  </si>
  <si>
    <t>微蜂窝</t>
  </si>
  <si>
    <t>载频-</t>
  </si>
  <si>
    <t>直-交变换器</t>
  </si>
  <si>
    <t>直-直变换器DC/DC</t>
  </si>
  <si>
    <t>终端软件</t>
  </si>
  <si>
    <t>主设备</t>
  </si>
  <si>
    <t>组合开关电源</t>
  </si>
  <si>
    <t>报废蓄电池处置</t>
  </si>
  <si>
    <t>实际回收颗数（已存仓库）</t>
  </si>
  <si>
    <t>资产处置工单号</t>
  </si>
  <si>
    <t>单位/联系人</t>
  </si>
  <si>
    <t>行数</t>
  </si>
  <si>
    <t>总颗数</t>
  </si>
  <si>
    <t>24V300AH</t>
  </si>
  <si>
    <t>48V/50AH</t>
  </si>
  <si>
    <t>2V1000AH</t>
  </si>
  <si>
    <t>2V2000AH</t>
  </si>
  <si>
    <t>2V500AH</t>
  </si>
  <si>
    <t>2V300AH</t>
  </si>
  <si>
    <t>033323-BFCZ-20190500001
303323-BFCZ-20210100021</t>
  </si>
  <si>
    <t>网运/谢绍行</t>
  </si>
  <si>
    <t>303323-BFCZ-20201200008</t>
  </si>
  <si>
    <t>网运/邓启明</t>
  </si>
  <si>
    <t>303323-BFCZ-20190500006
303323-BFCZ-20190500007</t>
  </si>
  <si>
    <t>网运/李习之</t>
  </si>
  <si>
    <t>项目名称</t>
  </si>
  <si>
    <t>第一批</t>
  </si>
  <si>
    <t>非网络类报废机器设备</t>
  </si>
  <si>
    <r>
      <t>475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518</t>
    </r>
    <r>
      <rPr>
        <sz val="10"/>
        <rFont val="宋体"/>
        <charset val="134"/>
      </rPr>
      <t>台（端、个、套）</t>
    </r>
  </si>
  <si>
    <t>报废终端电子设备</t>
  </si>
  <si>
    <r>
      <t>23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860</t>
    </r>
    <r>
      <rPr>
        <sz val="10"/>
        <rFont val="宋体"/>
        <charset val="134"/>
      </rPr>
      <t>台</t>
    </r>
  </si>
  <si>
    <t>第二批</t>
  </si>
  <si>
    <t>网络类报废设备</t>
  </si>
  <si>
    <r>
      <t>1758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1763</t>
    </r>
    <r>
      <rPr>
        <sz val="10"/>
        <rFont val="宋体"/>
        <charset val="134"/>
      </rPr>
      <t>端（组、个、架、面、台、套、杆）</t>
    </r>
  </si>
  <si>
    <t>第三批</t>
  </si>
  <si>
    <t>报废蓄电池</t>
  </si>
  <si>
    <r>
      <t>61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1837</t>
    </r>
    <r>
      <rPr>
        <sz val="10"/>
        <rFont val="宋体"/>
        <charset val="134"/>
      </rPr>
      <t>颗</t>
    </r>
  </si>
  <si>
    <t>第四批</t>
  </si>
  <si>
    <t>报废淘汰物资</t>
  </si>
  <si>
    <r>
      <t>50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17806</t>
    </r>
    <r>
      <rPr>
        <sz val="10"/>
        <rFont val="宋体"/>
        <charset val="134"/>
      </rPr>
      <t>副（个、块、台、套）</t>
    </r>
  </si>
  <si>
    <r>
      <t xml:space="preserve"> </t>
    </r>
    <r>
      <rPr>
        <sz val="10"/>
        <rFont val="宋体"/>
        <charset val="134"/>
      </rPr>
      <t>共</t>
    </r>
    <r>
      <rPr>
        <sz val="10"/>
        <rFont val="Arial"/>
        <family val="2"/>
        <charset val="0"/>
      </rPr>
      <t>2367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20947</t>
    </r>
    <r>
      <rPr>
        <sz val="10"/>
        <rFont val="宋体"/>
        <charset val="134"/>
      </rPr>
      <t>台（端、个、套、架、面、台、套、颗、杆）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</si>
</sst>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  <numFmt numFmtId="180" formatCode="_([$€-2]* #,##0.00_);_([$€-2]* \(#,##0.00\);_([$€-2]* &quot;-&quot;??_)"/>
    <numFmt numFmtId="181" formatCode="[$-F800]dddd\,\ mmmm\ dd\,\ yyyy"/>
    <numFmt numFmtId="182" formatCode="yyyy/m/d;@"/>
  </numFmts>
  <fonts count="43">
    <font>
      <sz val="10"/>
      <name val="Arial"/>
      <family val="2"/>
      <charset val="0"/>
    </font>
    <font>
      <sz val="10"/>
      <name val="宋体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  <charset val="0"/>
    </font>
    <font>
      <sz val="18"/>
      <color theme="1"/>
      <name val="黑体"/>
      <family val="3"/>
      <charset val="134"/>
    </font>
    <font>
      <b/>
      <sz val="12"/>
      <color rgb="FFFF0000"/>
      <name val="Microsoft YaHei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000000"/>
      <name val="Microsoft YaHei"/>
      <family val="2"/>
      <charset val="134"/>
    </font>
    <font>
      <b/>
      <sz val="9"/>
      <color theme="1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theme="10"/>
      <name val="Arial"/>
      <family val="2"/>
      <charset val="0"/>
    </font>
    <font>
      <u/>
      <sz val="10"/>
      <color theme="11"/>
      <name val="Arial"/>
      <family val="2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A5A5A"/>
      </left>
      <right/>
      <top/>
      <bottom/>
      <diagonal/>
    </border>
    <border>
      <left/>
      <right style="thin">
        <color rgb="FF5A5A5A"/>
      </right>
      <top/>
      <bottom/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FFFFFF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FFFFFF"/>
      </bottom>
      <diagonal/>
    </border>
    <border>
      <left style="thin">
        <color rgb="FF5A5A5A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FFFFFF"/>
      </top>
      <bottom style="thin">
        <color rgb="FF5A5A5A"/>
      </bottom>
      <diagonal/>
    </border>
    <border>
      <left style="thin">
        <color rgb="FF5A5A5A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5A5A5A"/>
      </right>
      <top/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5A5A5A"/>
      </right>
      <top style="thin">
        <color rgb="FFE6E6E6"/>
      </top>
      <bottom/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5A5A5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7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25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12" borderId="2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16" borderId="30" applyNumberFormat="0" applyAlignment="0" applyProtection="0">
      <alignment vertical="center"/>
    </xf>
    <xf numFmtId="0" fontId="31" fillId="0" borderId="0"/>
    <xf numFmtId="0" fontId="32" fillId="16" borderId="25" applyNumberFormat="0" applyAlignment="0" applyProtection="0">
      <alignment vertical="center"/>
    </xf>
    <xf numFmtId="0" fontId="33" fillId="17" borderId="3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80" fontId="31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80" fontId="3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1" fillId="35" borderId="0" applyNumberFormat="0" applyBorder="0" applyAlignment="0" applyProtection="0">
      <alignment vertical="center"/>
    </xf>
    <xf numFmtId="0" fontId="31" fillId="0" borderId="0"/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1" fillId="0" borderId="0"/>
    <xf numFmtId="0" fontId="0" fillId="0" borderId="0"/>
    <xf numFmtId="0" fontId="18" fillId="0" borderId="0">
      <alignment vertical="center"/>
    </xf>
    <xf numFmtId="0" fontId="18" fillId="0" borderId="0"/>
    <xf numFmtId="0" fontId="18" fillId="0" borderId="0"/>
    <xf numFmtId="181" fontId="38" fillId="0" borderId="0">
      <alignment vertical="center"/>
    </xf>
    <xf numFmtId="0" fontId="31" fillId="0" borderId="0"/>
    <xf numFmtId="0" fontId="1" fillId="0" borderId="0"/>
    <xf numFmtId="43" fontId="1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9" fillId="0" borderId="0" xfId="0" applyFont="1" applyFill="1" applyAlignment="1">
      <alignment horizontal="center" shrinkToFit="1"/>
    </xf>
    <xf numFmtId="0" fontId="9" fillId="0" borderId="0" xfId="0" applyFont="1" applyFill="1" applyAlignment="1">
      <alignment horizontal="left" shrinkToFit="1"/>
    </xf>
    <xf numFmtId="0" fontId="9" fillId="0" borderId="0" xfId="0" applyFont="1" applyFill="1" applyAlignment="1">
      <alignment shrinkToFit="1"/>
    </xf>
    <xf numFmtId="1" fontId="10" fillId="0" borderId="0" xfId="62" applyNumberFormat="1" applyFont="1" applyFill="1" applyBorder="1" applyAlignment="1">
      <alignment horizontal="center" vertical="center" shrinkToFit="1"/>
    </xf>
    <xf numFmtId="1" fontId="11" fillId="0" borderId="5" xfId="62" applyNumberFormat="1" applyFont="1" applyFill="1" applyBorder="1" applyAlignment="1">
      <alignment horizontal="left" vertical="center" wrapText="1" shrinkToFit="1"/>
    </xf>
    <xf numFmtId="1" fontId="11" fillId="0" borderId="0" xfId="62" applyNumberFormat="1" applyFont="1" applyFill="1" applyBorder="1" applyAlignment="1">
      <alignment horizontal="left" vertical="center" shrinkToFit="1"/>
    </xf>
    <xf numFmtId="1" fontId="11" fillId="0" borderId="0" xfId="62" applyNumberFormat="1" applyFont="1" applyFill="1" applyBorder="1" applyAlignment="1">
      <alignment horizontal="left" vertical="center" wrapText="1" shrinkToFit="1"/>
    </xf>
    <xf numFmtId="1" fontId="11" fillId="0" borderId="6" xfId="62" applyNumberFormat="1" applyFont="1" applyFill="1" applyBorder="1" applyAlignment="1">
      <alignment horizontal="left" vertical="center" wrapText="1" shrinkToFit="1"/>
    </xf>
    <xf numFmtId="1" fontId="12" fillId="0" borderId="0" xfId="62" applyNumberFormat="1" applyFont="1" applyFill="1" applyAlignment="1">
      <alignment horizontal="left" vertical="center" wrapText="1" shrinkToFit="1"/>
    </xf>
    <xf numFmtId="0" fontId="13" fillId="5" borderId="7" xfId="57" applyFont="1" applyFill="1" applyBorder="1" applyAlignment="1">
      <alignment horizontal="center" vertical="center" wrapText="1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8" xfId="57" applyFont="1" applyFill="1" applyBorder="1" applyAlignment="1">
      <alignment horizontal="center" vertical="center" wrapText="1" shrinkToFit="1"/>
    </xf>
    <xf numFmtId="182" fontId="13" fillId="5" borderId="8" xfId="57" applyNumberFormat="1" applyFont="1" applyFill="1" applyBorder="1" applyAlignment="1">
      <alignment horizontal="center" vertical="center" wrapText="1" shrinkToFit="1"/>
    </xf>
    <xf numFmtId="182" fontId="13" fillId="5" borderId="9" xfId="57" applyNumberFormat="1" applyFont="1" applyFill="1" applyBorder="1" applyAlignment="1">
      <alignment horizontal="center" vertical="center" wrapText="1" shrinkToFit="1"/>
    </xf>
    <xf numFmtId="0" fontId="14" fillId="0" borderId="1" xfId="57" applyFont="1" applyFill="1" applyBorder="1" applyAlignment="1">
      <alignment horizontal="center" vertical="center" shrinkToFit="1"/>
    </xf>
    <xf numFmtId="0" fontId="13" fillId="5" borderId="10" xfId="57" applyFont="1" applyFill="1" applyBorder="1" applyAlignment="1">
      <alignment horizontal="center" vertical="center" wrapText="1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11" xfId="57" applyFont="1" applyFill="1" applyBorder="1" applyAlignment="1">
      <alignment horizontal="center" vertical="center" wrapText="1" shrinkToFit="1"/>
    </xf>
    <xf numFmtId="182" fontId="13" fillId="5" borderId="11" xfId="57" applyNumberFormat="1" applyFont="1" applyFill="1" applyBorder="1" applyAlignment="1">
      <alignment horizontal="center" vertical="center" wrapText="1" shrinkToFit="1"/>
    </xf>
    <xf numFmtId="182" fontId="13" fillId="5" borderId="12" xfId="57" applyNumberFormat="1" applyFont="1" applyFill="1" applyBorder="1" applyAlignment="1">
      <alignment horizontal="center" vertical="center" wrapText="1" shrinkToFit="1"/>
    </xf>
    <xf numFmtId="0" fontId="15" fillId="6" borderId="13" xfId="0" applyFont="1" applyFill="1" applyBorder="1" applyAlignment="1">
      <alignment horizontal="center" vertical="center" wrapText="1" shrinkToFit="1"/>
    </xf>
    <xf numFmtId="0" fontId="15" fillId="6" borderId="14" xfId="0" applyFont="1" applyFill="1" applyBorder="1" applyAlignment="1">
      <alignment horizontal="center" vertical="center" shrinkToFit="1"/>
    </xf>
    <xf numFmtId="0" fontId="15" fillId="6" borderId="14" xfId="0" applyFont="1" applyFill="1" applyBorder="1" applyAlignment="1">
      <alignment horizontal="center" vertical="center" wrapText="1" shrinkToFit="1"/>
    </xf>
    <xf numFmtId="0" fontId="15" fillId="6" borderId="14" xfId="0" applyNumberFormat="1" applyFont="1" applyFill="1" applyBorder="1" applyAlignment="1">
      <alignment horizontal="center" vertical="center" wrapText="1" shrinkToFit="1"/>
    </xf>
    <xf numFmtId="0" fontId="15" fillId="6" borderId="15" xfId="0" applyFont="1" applyFill="1" applyBorder="1" applyAlignment="1">
      <alignment horizontal="center" vertical="center" wrapText="1" shrinkToFit="1"/>
    </xf>
    <xf numFmtId="14" fontId="16" fillId="0" borderId="1" xfId="0" applyNumberFormat="1" applyFont="1" applyFill="1" applyBorder="1" applyAlignment="1">
      <alignment vertical="center" shrinkToFit="1"/>
    </xf>
    <xf numFmtId="0" fontId="15" fillId="6" borderId="16" xfId="0" applyFont="1" applyFill="1" applyBorder="1" applyAlignment="1">
      <alignment horizontal="center" vertical="center" wrapText="1" shrinkToFit="1"/>
    </xf>
    <xf numFmtId="0" fontId="15" fillId="6" borderId="17" xfId="0" applyFont="1" applyFill="1" applyBorder="1" applyAlignment="1">
      <alignment horizontal="center" vertical="center" shrinkToFit="1"/>
    </xf>
    <xf numFmtId="0" fontId="15" fillId="6" borderId="17" xfId="0" applyFont="1" applyFill="1" applyBorder="1" applyAlignment="1">
      <alignment horizontal="center" vertical="center" wrapText="1" shrinkToFit="1"/>
    </xf>
    <xf numFmtId="0" fontId="15" fillId="6" borderId="17" xfId="0" applyNumberFormat="1" applyFont="1" applyFill="1" applyBorder="1" applyAlignment="1">
      <alignment horizontal="center" vertical="center" wrapText="1" shrinkToFit="1"/>
    </xf>
    <xf numFmtId="0" fontId="15" fillId="6" borderId="18" xfId="0" applyFont="1" applyFill="1" applyBorder="1" applyAlignment="1">
      <alignment horizontal="center" vertical="center" wrapText="1" shrinkToFit="1"/>
    </xf>
    <xf numFmtId="0" fontId="15" fillId="6" borderId="19" xfId="0" applyFont="1" applyFill="1" applyBorder="1" applyAlignment="1">
      <alignment horizontal="center" vertical="center" wrapText="1" shrinkToFit="1"/>
    </xf>
    <xf numFmtId="0" fontId="15" fillId="6" borderId="20" xfId="0" applyFont="1" applyFill="1" applyBorder="1" applyAlignment="1">
      <alignment horizontal="center" vertical="center" shrinkToFit="1"/>
    </xf>
    <xf numFmtId="0" fontId="15" fillId="6" borderId="20" xfId="0" applyFont="1" applyFill="1" applyBorder="1" applyAlignment="1">
      <alignment horizontal="center" vertical="center" wrapText="1" shrinkToFit="1"/>
    </xf>
    <xf numFmtId="0" fontId="15" fillId="6" borderId="20" xfId="0" applyNumberFormat="1" applyFont="1" applyFill="1" applyBorder="1" applyAlignment="1">
      <alignment horizontal="center" vertical="center" wrapText="1" shrinkToFit="1"/>
    </xf>
    <xf numFmtId="0" fontId="15" fillId="6" borderId="21" xfId="0" applyFont="1" applyFill="1" applyBorder="1" applyAlignment="1">
      <alignment horizontal="center" vertical="center" wrapText="1" shrinkToFit="1"/>
    </xf>
    <xf numFmtId="14" fontId="17" fillId="0" borderId="1" xfId="0" applyNumberFormat="1" applyFont="1" applyFill="1" applyBorder="1" applyAlignment="1">
      <alignment vertical="center" shrinkToFit="1"/>
    </xf>
    <xf numFmtId="0" fontId="15" fillId="6" borderId="22" xfId="0" applyFont="1" applyFill="1" applyBorder="1" applyAlignment="1">
      <alignment horizontal="center" vertical="center" wrapText="1" shrinkToFit="1"/>
    </xf>
    <xf numFmtId="0" fontId="15" fillId="6" borderId="23" xfId="0" applyFont="1" applyFill="1" applyBorder="1" applyAlignment="1">
      <alignment horizontal="center" vertical="center" shrinkToFit="1"/>
    </xf>
    <xf numFmtId="0" fontId="15" fillId="6" borderId="23" xfId="0" applyFont="1" applyFill="1" applyBorder="1" applyAlignment="1">
      <alignment horizontal="center" vertical="center" wrapText="1" shrinkToFit="1"/>
    </xf>
    <xf numFmtId="0" fontId="15" fillId="6" borderId="23" xfId="0" applyNumberFormat="1" applyFont="1" applyFill="1" applyBorder="1" applyAlignment="1">
      <alignment horizontal="center" vertical="center" wrapText="1" shrinkToFit="1"/>
    </xf>
    <xf numFmtId="0" fontId="15" fillId="6" borderId="24" xfId="0" applyFont="1" applyFill="1" applyBorder="1" applyAlignment="1">
      <alignment horizontal="center" vertical="center" wrapText="1" shrinkToFi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千位分隔 10 2 2 2" xfId="25"/>
    <cellStyle name="输出" xfId="26" builtinId="21"/>
    <cellStyle name="0,0&#13;&#10;NA&#13;&#10; 11 2 2 2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千位分隔[0] 3" xfId="45"/>
    <cellStyle name="20% - 强调文字颜色 4" xfId="46" builtinId="42"/>
    <cellStyle name="% 2" xfId="47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6 2" xfId="54"/>
    <cellStyle name="40% - 强调文字颜色 6" xfId="55" builtinId="51"/>
    <cellStyle name="0,0&#13;&#10;NA&#13;&#10;" xfId="56"/>
    <cellStyle name="常规 2 10" xfId="57"/>
    <cellStyle name="0,0&#13;&#10;NA&#13;&#10; 2" xfId="58"/>
    <cellStyle name="60% - 强调文字颜色 6" xfId="59" builtinId="52"/>
    <cellStyle name="%" xfId="60"/>
    <cellStyle name="差 2" xfId="61"/>
    <cellStyle name="常规 10 10" xfId="62"/>
    <cellStyle name="常规 10 10 2" xfId="63"/>
    <cellStyle name="常规 2" xfId="64"/>
    <cellStyle name="常规 2 10 2" xfId="65"/>
    <cellStyle name="常规 4" xfId="66"/>
    <cellStyle name="常规 402" xfId="67"/>
    <cellStyle name="常规 50 2" xfId="68"/>
    <cellStyle name="常规 50 2 2" xfId="69"/>
    <cellStyle name="常规 67" xfId="70"/>
    <cellStyle name="常规_Sheet1 2" xfId="71"/>
    <cellStyle name="常规_机械厂—工具" xfId="72"/>
    <cellStyle name="千位分隔 10 2 2" xfId="73"/>
    <cellStyle name="千位分隔 2" xfId="74"/>
    <cellStyle name="千位分隔 2 2" xfId="75"/>
    <cellStyle name="千位分隔[0] 3 2" xfId="76"/>
  </cellStyles>
  <tableStyles count="0" defaultTableStyle="TableStyleMedium9" defaultPivotStyle="PivotStyleLight16"/>
  <colors>
    <mruColors>
      <color rgb="00E4DFEC"/>
      <color rgb="00FF0000"/>
      <color rgb="00FCD5B4"/>
      <color rgb="00D9D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view="pageBreakPreview" zoomScaleNormal="100" workbookViewId="0">
      <selection activeCell="C7" sqref="C7"/>
    </sheetView>
  </sheetViews>
  <sheetFormatPr defaultColWidth="9.14285714285714" defaultRowHeight="12.75" outlineLevelCol="7"/>
  <cols>
    <col min="1" max="1" width="9.71428571428571" style="25" customWidth="1"/>
    <col min="2" max="2" width="20.2857142857143" style="26" customWidth="1"/>
    <col min="3" max="3" width="33" style="26" customWidth="1"/>
    <col min="4" max="4" width="29.5714285714286" style="26" customWidth="1"/>
    <col min="5" max="5" width="12.1428571428571" style="25" customWidth="1"/>
    <col min="6" max="6" width="7.42857142857143" style="25" customWidth="1"/>
    <col min="7" max="7" width="21.1428571428571" style="27" customWidth="1"/>
    <col min="8" max="8" width="14.7142857142857" style="27" hidden="1" customWidth="1"/>
    <col min="9" max="16384" width="9.14285714285714" style="27"/>
  </cols>
  <sheetData>
    <row r="1" ht="41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s="23" customFormat="1" ht="51" customHeight="1" spans="1:8">
      <c r="A2" s="29" t="s">
        <v>1</v>
      </c>
      <c r="B2" s="30"/>
      <c r="C2" s="31"/>
      <c r="D2" s="31"/>
      <c r="E2" s="31"/>
      <c r="F2" s="31"/>
      <c r="G2" s="32"/>
      <c r="H2" s="33"/>
    </row>
    <row r="3" s="24" customFormat="1" ht="14.25" customHeight="1" spans="1:8">
      <c r="A3" s="34" t="s">
        <v>2</v>
      </c>
      <c r="B3" s="35" t="s">
        <v>3</v>
      </c>
      <c r="C3" s="36" t="s">
        <v>4</v>
      </c>
      <c r="D3" s="36" t="s">
        <v>5</v>
      </c>
      <c r="E3" s="36" t="s">
        <v>6</v>
      </c>
      <c r="F3" s="37" t="s">
        <v>7</v>
      </c>
      <c r="G3" s="38" t="s">
        <v>8</v>
      </c>
      <c r="H3" s="39" t="s">
        <v>9</v>
      </c>
    </row>
    <row r="4" s="24" customFormat="1" ht="14.25" customHeight="1" spans="1:8">
      <c r="A4" s="40"/>
      <c r="B4" s="41"/>
      <c r="C4" s="42"/>
      <c r="D4" s="42"/>
      <c r="E4" s="42"/>
      <c r="F4" s="43"/>
      <c r="G4" s="44"/>
      <c r="H4" s="39"/>
    </row>
    <row r="5" ht="22.5" customHeight="1" spans="1:8">
      <c r="A5" s="45">
        <v>1</v>
      </c>
      <c r="B5" s="46" t="s">
        <v>10</v>
      </c>
      <c r="C5" s="47" t="s">
        <v>11</v>
      </c>
      <c r="D5" s="47" t="s">
        <v>12</v>
      </c>
      <c r="E5" s="48">
        <v>1</v>
      </c>
      <c r="F5" s="47" t="s">
        <v>13</v>
      </c>
      <c r="G5" s="49" t="s">
        <v>14</v>
      </c>
      <c r="H5" s="50" t="s">
        <v>15</v>
      </c>
    </row>
    <row r="6" ht="22.5" customHeight="1" spans="1:8">
      <c r="A6" s="51">
        <v>2</v>
      </c>
      <c r="B6" s="52" t="s">
        <v>10</v>
      </c>
      <c r="C6" s="53" t="s">
        <v>16</v>
      </c>
      <c r="D6" s="53" t="s">
        <v>17</v>
      </c>
      <c r="E6" s="54">
        <v>1</v>
      </c>
      <c r="F6" s="53" t="s">
        <v>13</v>
      </c>
      <c r="G6" s="55" t="s">
        <v>18</v>
      </c>
      <c r="H6" s="50" t="s">
        <v>15</v>
      </c>
    </row>
    <row r="7" ht="22.5" customHeight="1" spans="1:8">
      <c r="A7" s="51">
        <v>3</v>
      </c>
      <c r="B7" s="52" t="s">
        <v>10</v>
      </c>
      <c r="C7" s="53" t="s">
        <v>19</v>
      </c>
      <c r="D7" s="53" t="s">
        <v>17</v>
      </c>
      <c r="E7" s="54">
        <v>1</v>
      </c>
      <c r="F7" s="53" t="s">
        <v>13</v>
      </c>
      <c r="G7" s="55" t="s">
        <v>18</v>
      </c>
      <c r="H7" s="50" t="s">
        <v>15</v>
      </c>
    </row>
    <row r="8" ht="22.5" customHeight="1" spans="1:8">
      <c r="A8" s="51">
        <v>4</v>
      </c>
      <c r="B8" s="52" t="s">
        <v>10</v>
      </c>
      <c r="C8" s="53" t="s">
        <v>19</v>
      </c>
      <c r="D8" s="53" t="s">
        <v>17</v>
      </c>
      <c r="E8" s="54">
        <v>1</v>
      </c>
      <c r="F8" s="53" t="s">
        <v>13</v>
      </c>
      <c r="G8" s="55" t="s">
        <v>18</v>
      </c>
      <c r="H8" s="50" t="s">
        <v>15</v>
      </c>
    </row>
    <row r="9" ht="22.5" customHeight="1" spans="1:8">
      <c r="A9" s="51">
        <v>5</v>
      </c>
      <c r="B9" s="52" t="s">
        <v>10</v>
      </c>
      <c r="C9" s="53" t="s">
        <v>19</v>
      </c>
      <c r="D9" s="53" t="s">
        <v>17</v>
      </c>
      <c r="E9" s="54">
        <v>1</v>
      </c>
      <c r="F9" s="53" t="s">
        <v>13</v>
      </c>
      <c r="G9" s="55" t="s">
        <v>20</v>
      </c>
      <c r="H9" s="50" t="s">
        <v>15</v>
      </c>
    </row>
    <row r="10" ht="22.5" customHeight="1" spans="1:8">
      <c r="A10" s="51">
        <v>6</v>
      </c>
      <c r="B10" s="52" t="s">
        <v>10</v>
      </c>
      <c r="C10" s="53" t="s">
        <v>21</v>
      </c>
      <c r="D10" s="53" t="s">
        <v>17</v>
      </c>
      <c r="E10" s="54">
        <v>1</v>
      </c>
      <c r="F10" s="53" t="s">
        <v>13</v>
      </c>
      <c r="G10" s="55" t="s">
        <v>22</v>
      </c>
      <c r="H10" s="50" t="s">
        <v>15</v>
      </c>
    </row>
    <row r="11" ht="22.5" customHeight="1" spans="1:8">
      <c r="A11" s="51">
        <v>7</v>
      </c>
      <c r="B11" s="52" t="s">
        <v>10</v>
      </c>
      <c r="C11" s="53" t="s">
        <v>11</v>
      </c>
      <c r="D11" s="53" t="s">
        <v>12</v>
      </c>
      <c r="E11" s="54">
        <v>1</v>
      </c>
      <c r="F11" s="53" t="s">
        <v>13</v>
      </c>
      <c r="G11" s="55" t="s">
        <v>14</v>
      </c>
      <c r="H11" s="50" t="s">
        <v>15</v>
      </c>
    </row>
    <row r="12" ht="22.5" customHeight="1" spans="1:8">
      <c r="A12" s="51">
        <v>8</v>
      </c>
      <c r="B12" s="52" t="s">
        <v>10</v>
      </c>
      <c r="C12" s="53" t="s">
        <v>11</v>
      </c>
      <c r="D12" s="53" t="s">
        <v>12</v>
      </c>
      <c r="E12" s="54">
        <v>1</v>
      </c>
      <c r="F12" s="53" t="s">
        <v>13</v>
      </c>
      <c r="G12" s="55" t="s">
        <v>14</v>
      </c>
      <c r="H12" s="50" t="s">
        <v>15</v>
      </c>
    </row>
    <row r="13" ht="22.5" customHeight="1" spans="1:8">
      <c r="A13" s="51">
        <v>9</v>
      </c>
      <c r="B13" s="52" t="s">
        <v>10</v>
      </c>
      <c r="C13" s="53" t="s">
        <v>11</v>
      </c>
      <c r="D13" s="53" t="s">
        <v>12</v>
      </c>
      <c r="E13" s="54">
        <v>1</v>
      </c>
      <c r="F13" s="53" t="s">
        <v>13</v>
      </c>
      <c r="G13" s="55" t="s">
        <v>14</v>
      </c>
      <c r="H13" s="50" t="s">
        <v>15</v>
      </c>
    </row>
    <row r="14" ht="22.5" customHeight="1" spans="1:8">
      <c r="A14" s="51">
        <v>10</v>
      </c>
      <c r="B14" s="52" t="s">
        <v>10</v>
      </c>
      <c r="C14" s="53" t="s">
        <v>11</v>
      </c>
      <c r="D14" s="53" t="s">
        <v>12</v>
      </c>
      <c r="E14" s="54">
        <v>1</v>
      </c>
      <c r="F14" s="53" t="s">
        <v>13</v>
      </c>
      <c r="G14" s="55" t="s">
        <v>14</v>
      </c>
      <c r="H14" s="50" t="s">
        <v>15</v>
      </c>
    </row>
    <row r="15" ht="22.5" customHeight="1" spans="1:8">
      <c r="A15" s="51">
        <v>11</v>
      </c>
      <c r="B15" s="52" t="s">
        <v>10</v>
      </c>
      <c r="C15" s="53" t="s">
        <v>11</v>
      </c>
      <c r="D15" s="53" t="s">
        <v>12</v>
      </c>
      <c r="E15" s="54">
        <v>1</v>
      </c>
      <c r="F15" s="53" t="s">
        <v>13</v>
      </c>
      <c r="G15" s="55" t="s">
        <v>14</v>
      </c>
      <c r="H15" s="50" t="s">
        <v>15</v>
      </c>
    </row>
    <row r="16" ht="22.5" customHeight="1" spans="1:8">
      <c r="A16" s="51">
        <v>12</v>
      </c>
      <c r="B16" s="52" t="s">
        <v>10</v>
      </c>
      <c r="C16" s="53" t="s">
        <v>11</v>
      </c>
      <c r="D16" s="53" t="s">
        <v>12</v>
      </c>
      <c r="E16" s="54">
        <v>1</v>
      </c>
      <c r="F16" s="53" t="s">
        <v>13</v>
      </c>
      <c r="G16" s="55" t="s">
        <v>14</v>
      </c>
      <c r="H16" s="50" t="s">
        <v>15</v>
      </c>
    </row>
    <row r="17" ht="22.5" customHeight="1" spans="1:8">
      <c r="A17" s="51">
        <v>13</v>
      </c>
      <c r="B17" s="52" t="s">
        <v>10</v>
      </c>
      <c r="C17" s="53" t="s">
        <v>11</v>
      </c>
      <c r="D17" s="53" t="s">
        <v>12</v>
      </c>
      <c r="E17" s="54">
        <v>1</v>
      </c>
      <c r="F17" s="53" t="s">
        <v>13</v>
      </c>
      <c r="G17" s="55" t="s">
        <v>14</v>
      </c>
      <c r="H17" s="50" t="s">
        <v>15</v>
      </c>
    </row>
    <row r="18" ht="22.5" customHeight="1" spans="1:8">
      <c r="A18" s="51">
        <v>14</v>
      </c>
      <c r="B18" s="52" t="s">
        <v>10</v>
      </c>
      <c r="C18" s="53" t="s">
        <v>11</v>
      </c>
      <c r="D18" s="53" t="s">
        <v>12</v>
      </c>
      <c r="E18" s="54">
        <v>1</v>
      </c>
      <c r="F18" s="53" t="s">
        <v>13</v>
      </c>
      <c r="G18" s="55" t="s">
        <v>14</v>
      </c>
      <c r="H18" s="50" t="s">
        <v>15</v>
      </c>
    </row>
    <row r="19" ht="22.5" customHeight="1" spans="1:8">
      <c r="A19" s="51">
        <v>15</v>
      </c>
      <c r="B19" s="52" t="s">
        <v>10</v>
      </c>
      <c r="C19" s="53" t="s">
        <v>11</v>
      </c>
      <c r="D19" s="53" t="s">
        <v>12</v>
      </c>
      <c r="E19" s="54">
        <v>1</v>
      </c>
      <c r="F19" s="53" t="s">
        <v>13</v>
      </c>
      <c r="G19" s="55" t="s">
        <v>14</v>
      </c>
      <c r="H19" s="50" t="s">
        <v>15</v>
      </c>
    </row>
    <row r="20" ht="22.5" customHeight="1" spans="1:8">
      <c r="A20" s="51">
        <v>16</v>
      </c>
      <c r="B20" s="52" t="s">
        <v>10</v>
      </c>
      <c r="C20" s="53" t="s">
        <v>11</v>
      </c>
      <c r="D20" s="53" t="s">
        <v>12</v>
      </c>
      <c r="E20" s="54">
        <v>1</v>
      </c>
      <c r="F20" s="53" t="s">
        <v>13</v>
      </c>
      <c r="G20" s="55" t="s">
        <v>14</v>
      </c>
      <c r="H20" s="50" t="s">
        <v>15</v>
      </c>
    </row>
    <row r="21" ht="22.5" customHeight="1" spans="1:8">
      <c r="A21" s="51">
        <v>17</v>
      </c>
      <c r="B21" s="52" t="s">
        <v>10</v>
      </c>
      <c r="C21" s="53" t="s">
        <v>11</v>
      </c>
      <c r="D21" s="53" t="s">
        <v>12</v>
      </c>
      <c r="E21" s="54">
        <v>1</v>
      </c>
      <c r="F21" s="53" t="s">
        <v>13</v>
      </c>
      <c r="G21" s="55" t="s">
        <v>14</v>
      </c>
      <c r="H21" s="50" t="s">
        <v>15</v>
      </c>
    </row>
    <row r="22" ht="22.5" customHeight="1" spans="1:8">
      <c r="A22" s="51">
        <v>18</v>
      </c>
      <c r="B22" s="52" t="s">
        <v>10</v>
      </c>
      <c r="C22" s="53" t="s">
        <v>11</v>
      </c>
      <c r="D22" s="53" t="s">
        <v>12</v>
      </c>
      <c r="E22" s="54">
        <v>1</v>
      </c>
      <c r="F22" s="53" t="s">
        <v>13</v>
      </c>
      <c r="G22" s="55" t="s">
        <v>14</v>
      </c>
      <c r="H22" s="50" t="s">
        <v>15</v>
      </c>
    </row>
    <row r="23" ht="22.5" customHeight="1" spans="1:8">
      <c r="A23" s="51">
        <v>19</v>
      </c>
      <c r="B23" s="52" t="s">
        <v>23</v>
      </c>
      <c r="C23" s="53" t="s">
        <v>24</v>
      </c>
      <c r="D23" s="53" t="s">
        <v>25</v>
      </c>
      <c r="E23" s="54">
        <v>1</v>
      </c>
      <c r="F23" s="53" t="s">
        <v>26</v>
      </c>
      <c r="G23" s="55" t="s">
        <v>27</v>
      </c>
      <c r="H23" s="50" t="s">
        <v>15</v>
      </c>
    </row>
    <row r="24" ht="22.5" customHeight="1" spans="1:8">
      <c r="A24" s="51">
        <v>20</v>
      </c>
      <c r="B24" s="52" t="s">
        <v>23</v>
      </c>
      <c r="C24" s="53" t="s">
        <v>28</v>
      </c>
      <c r="D24" s="53" t="s">
        <v>25</v>
      </c>
      <c r="E24" s="54">
        <v>1</v>
      </c>
      <c r="F24" s="53" t="s">
        <v>26</v>
      </c>
      <c r="G24" s="55" t="s">
        <v>29</v>
      </c>
      <c r="H24" s="50" t="s">
        <v>15</v>
      </c>
    </row>
    <row r="25" ht="22.5" customHeight="1" spans="1:8">
      <c r="A25" s="51">
        <v>21</v>
      </c>
      <c r="B25" s="52" t="s">
        <v>23</v>
      </c>
      <c r="C25" s="53" t="s">
        <v>24</v>
      </c>
      <c r="D25" s="53" t="s">
        <v>25</v>
      </c>
      <c r="E25" s="54">
        <v>1</v>
      </c>
      <c r="F25" s="53" t="s">
        <v>26</v>
      </c>
      <c r="G25" s="55" t="s">
        <v>30</v>
      </c>
      <c r="H25" s="50" t="s">
        <v>15</v>
      </c>
    </row>
    <row r="26" ht="22.5" customHeight="1" spans="1:8">
      <c r="A26" s="51">
        <v>22</v>
      </c>
      <c r="B26" s="52" t="s">
        <v>23</v>
      </c>
      <c r="C26" s="53" t="s">
        <v>24</v>
      </c>
      <c r="D26" s="53" t="s">
        <v>25</v>
      </c>
      <c r="E26" s="54">
        <v>1</v>
      </c>
      <c r="F26" s="53" t="s">
        <v>26</v>
      </c>
      <c r="G26" s="55" t="s">
        <v>27</v>
      </c>
      <c r="H26" s="50" t="s">
        <v>15</v>
      </c>
    </row>
    <row r="27" ht="22.5" customHeight="1" spans="1:8">
      <c r="A27" s="51">
        <v>23</v>
      </c>
      <c r="B27" s="52" t="s">
        <v>23</v>
      </c>
      <c r="C27" s="53" t="s">
        <v>24</v>
      </c>
      <c r="D27" s="53" t="s">
        <v>25</v>
      </c>
      <c r="E27" s="54">
        <v>1</v>
      </c>
      <c r="F27" s="53" t="s">
        <v>26</v>
      </c>
      <c r="G27" s="55" t="s">
        <v>27</v>
      </c>
      <c r="H27" s="50" t="s">
        <v>15</v>
      </c>
    </row>
    <row r="28" ht="22.5" customHeight="1" spans="1:8">
      <c r="A28" s="51">
        <v>24</v>
      </c>
      <c r="B28" s="52" t="s">
        <v>10</v>
      </c>
      <c r="C28" s="53" t="s">
        <v>16</v>
      </c>
      <c r="D28" s="53" t="s">
        <v>17</v>
      </c>
      <c r="E28" s="54">
        <v>1</v>
      </c>
      <c r="F28" s="53" t="s">
        <v>13</v>
      </c>
      <c r="G28" s="55" t="s">
        <v>18</v>
      </c>
      <c r="H28" s="50" t="s">
        <v>15</v>
      </c>
    </row>
    <row r="29" ht="22.5" customHeight="1" spans="1:8">
      <c r="A29" s="51">
        <v>25</v>
      </c>
      <c r="B29" s="52" t="s">
        <v>10</v>
      </c>
      <c r="C29" s="53" t="s">
        <v>16</v>
      </c>
      <c r="D29" s="53" t="s">
        <v>17</v>
      </c>
      <c r="E29" s="54">
        <v>1</v>
      </c>
      <c r="F29" s="53" t="s">
        <v>13</v>
      </c>
      <c r="G29" s="55" t="s">
        <v>18</v>
      </c>
      <c r="H29" s="50" t="s">
        <v>15</v>
      </c>
    </row>
    <row r="30" ht="22.5" customHeight="1" spans="1:8">
      <c r="A30" s="51">
        <v>26</v>
      </c>
      <c r="B30" s="52" t="s">
        <v>10</v>
      </c>
      <c r="C30" s="53" t="s">
        <v>11</v>
      </c>
      <c r="D30" s="53" t="s">
        <v>12</v>
      </c>
      <c r="E30" s="54">
        <v>1</v>
      </c>
      <c r="F30" s="53" t="s">
        <v>13</v>
      </c>
      <c r="G30" s="55" t="s">
        <v>14</v>
      </c>
      <c r="H30" s="50" t="s">
        <v>15</v>
      </c>
    </row>
    <row r="31" ht="22.5" customHeight="1" spans="1:8">
      <c r="A31" s="56">
        <v>27</v>
      </c>
      <c r="B31" s="57" t="s">
        <v>10</v>
      </c>
      <c r="C31" s="58" t="s">
        <v>16</v>
      </c>
      <c r="D31" s="58" t="s">
        <v>17</v>
      </c>
      <c r="E31" s="59">
        <v>1</v>
      </c>
      <c r="F31" s="58" t="s">
        <v>13</v>
      </c>
      <c r="G31" s="60" t="s">
        <v>18</v>
      </c>
      <c r="H31" s="50" t="s">
        <v>15</v>
      </c>
    </row>
    <row r="32" ht="14.25" customHeight="1" spans="1:8">
      <c r="A32" s="34" t="s">
        <v>2</v>
      </c>
      <c r="B32" s="35" t="s">
        <v>3</v>
      </c>
      <c r="C32" s="36" t="s">
        <v>4</v>
      </c>
      <c r="D32" s="36" t="s">
        <v>5</v>
      </c>
      <c r="E32" s="36" t="s">
        <v>6</v>
      </c>
      <c r="F32" s="37" t="s">
        <v>7</v>
      </c>
      <c r="G32" s="38" t="s">
        <v>8</v>
      </c>
      <c r="H32" s="39" t="s">
        <v>9</v>
      </c>
    </row>
    <row r="33" ht="14.25" customHeight="1" spans="1:8">
      <c r="A33" s="40"/>
      <c r="B33" s="41"/>
      <c r="C33" s="42"/>
      <c r="D33" s="42"/>
      <c r="E33" s="42"/>
      <c r="F33" s="43"/>
      <c r="G33" s="44"/>
      <c r="H33" s="39"/>
    </row>
    <row r="34" ht="22.5" customHeight="1" spans="1:8">
      <c r="A34" s="45">
        <v>1</v>
      </c>
      <c r="B34" s="46" t="s">
        <v>31</v>
      </c>
      <c r="C34" s="47" t="s">
        <v>32</v>
      </c>
      <c r="D34" s="47" t="s">
        <v>33</v>
      </c>
      <c r="E34" s="48">
        <v>1</v>
      </c>
      <c r="F34" s="47" t="s">
        <v>26</v>
      </c>
      <c r="G34" s="49" t="s">
        <v>34</v>
      </c>
      <c r="H34" s="61" t="s">
        <v>15</v>
      </c>
    </row>
    <row r="35" ht="22.5" customHeight="1" spans="1:8">
      <c r="A35" s="51">
        <v>2</v>
      </c>
      <c r="B35" s="52" t="s">
        <v>35</v>
      </c>
      <c r="C35" s="53" t="s">
        <v>36</v>
      </c>
      <c r="D35" s="53" t="s">
        <v>37</v>
      </c>
      <c r="E35" s="54">
        <v>1</v>
      </c>
      <c r="F35" s="53" t="s">
        <v>26</v>
      </c>
      <c r="G35" s="55" t="s">
        <v>38</v>
      </c>
      <c r="H35" s="61" t="s">
        <v>15</v>
      </c>
    </row>
    <row r="36" ht="22.5" customHeight="1" spans="1:8">
      <c r="A36" s="51">
        <v>3</v>
      </c>
      <c r="B36" s="52" t="s">
        <v>35</v>
      </c>
      <c r="C36" s="53" t="s">
        <v>39</v>
      </c>
      <c r="D36" s="53" t="s">
        <v>40</v>
      </c>
      <c r="E36" s="54">
        <v>1</v>
      </c>
      <c r="F36" s="53" t="s">
        <v>26</v>
      </c>
      <c r="G36" s="55" t="s">
        <v>38</v>
      </c>
      <c r="H36" s="61" t="s">
        <v>15</v>
      </c>
    </row>
    <row r="37" ht="22.5" customHeight="1" spans="1:8">
      <c r="A37" s="51">
        <v>4</v>
      </c>
      <c r="B37" s="52" t="s">
        <v>31</v>
      </c>
      <c r="C37" s="53" t="s">
        <v>32</v>
      </c>
      <c r="D37" s="53" t="s">
        <v>33</v>
      </c>
      <c r="E37" s="54">
        <v>1</v>
      </c>
      <c r="F37" s="53" t="s">
        <v>26</v>
      </c>
      <c r="G37" s="55" t="s">
        <v>41</v>
      </c>
      <c r="H37" s="61" t="s">
        <v>15</v>
      </c>
    </row>
    <row r="38" ht="22.5" customHeight="1" spans="1:8">
      <c r="A38" s="51">
        <v>5</v>
      </c>
      <c r="B38" s="52" t="s">
        <v>31</v>
      </c>
      <c r="C38" s="53" t="s">
        <v>32</v>
      </c>
      <c r="D38" s="53" t="s">
        <v>33</v>
      </c>
      <c r="E38" s="54">
        <v>1</v>
      </c>
      <c r="F38" s="53" t="s">
        <v>26</v>
      </c>
      <c r="G38" s="55" t="s">
        <v>41</v>
      </c>
      <c r="H38" s="61" t="s">
        <v>15</v>
      </c>
    </row>
    <row r="39" ht="22.5" customHeight="1" spans="1:8">
      <c r="A39" s="51">
        <v>6</v>
      </c>
      <c r="B39" s="52" t="s">
        <v>31</v>
      </c>
      <c r="C39" s="53" t="s">
        <v>32</v>
      </c>
      <c r="D39" s="53" t="s">
        <v>42</v>
      </c>
      <c r="E39" s="54">
        <v>1</v>
      </c>
      <c r="F39" s="53" t="s">
        <v>26</v>
      </c>
      <c r="G39" s="55" t="s">
        <v>41</v>
      </c>
      <c r="H39" s="61" t="s">
        <v>15</v>
      </c>
    </row>
    <row r="40" ht="22.5" customHeight="1" spans="1:8">
      <c r="A40" s="51">
        <v>7</v>
      </c>
      <c r="B40" s="52" t="s">
        <v>31</v>
      </c>
      <c r="C40" s="53" t="s">
        <v>32</v>
      </c>
      <c r="D40" s="53" t="s">
        <v>33</v>
      </c>
      <c r="E40" s="54">
        <v>1</v>
      </c>
      <c r="F40" s="53" t="s">
        <v>26</v>
      </c>
      <c r="G40" s="55" t="s">
        <v>34</v>
      </c>
      <c r="H40" s="61" t="s">
        <v>15</v>
      </c>
    </row>
    <row r="41" ht="22.5" customHeight="1" spans="1:8">
      <c r="A41" s="51">
        <v>8</v>
      </c>
      <c r="B41" s="52" t="s">
        <v>31</v>
      </c>
      <c r="C41" s="53" t="s">
        <v>32</v>
      </c>
      <c r="D41" s="53" t="s">
        <v>33</v>
      </c>
      <c r="E41" s="54">
        <v>1</v>
      </c>
      <c r="F41" s="53" t="s">
        <v>26</v>
      </c>
      <c r="G41" s="55" t="s">
        <v>34</v>
      </c>
      <c r="H41" s="61" t="s">
        <v>15</v>
      </c>
    </row>
    <row r="42" ht="22.5" customHeight="1" spans="1:8">
      <c r="A42" s="51">
        <v>9</v>
      </c>
      <c r="B42" s="52" t="s">
        <v>31</v>
      </c>
      <c r="C42" s="53" t="s">
        <v>32</v>
      </c>
      <c r="D42" s="53" t="s">
        <v>33</v>
      </c>
      <c r="E42" s="54">
        <v>1</v>
      </c>
      <c r="F42" s="53" t="s">
        <v>26</v>
      </c>
      <c r="G42" s="55" t="s">
        <v>34</v>
      </c>
      <c r="H42" s="61" t="s">
        <v>15</v>
      </c>
    </row>
    <row r="43" ht="22.5" customHeight="1" spans="1:8">
      <c r="A43" s="51">
        <v>10</v>
      </c>
      <c r="B43" s="52" t="s">
        <v>31</v>
      </c>
      <c r="C43" s="53" t="s">
        <v>32</v>
      </c>
      <c r="D43" s="53" t="s">
        <v>33</v>
      </c>
      <c r="E43" s="54">
        <v>1</v>
      </c>
      <c r="F43" s="53" t="s">
        <v>26</v>
      </c>
      <c r="G43" s="55" t="s">
        <v>34</v>
      </c>
      <c r="H43" s="61" t="s">
        <v>15</v>
      </c>
    </row>
    <row r="44" ht="22.5" customHeight="1" spans="1:8">
      <c r="A44" s="51">
        <v>11</v>
      </c>
      <c r="B44" s="52" t="s">
        <v>43</v>
      </c>
      <c r="C44" s="53" t="s">
        <v>44</v>
      </c>
      <c r="D44" s="53" t="s">
        <v>45</v>
      </c>
      <c r="E44" s="54">
        <v>1</v>
      </c>
      <c r="F44" s="53" t="s">
        <v>26</v>
      </c>
      <c r="G44" s="55" t="s">
        <v>46</v>
      </c>
      <c r="H44" s="61" t="s">
        <v>15</v>
      </c>
    </row>
    <row r="45" ht="22.5" customHeight="1" spans="1:8">
      <c r="A45" s="51">
        <v>12</v>
      </c>
      <c r="B45" s="52" t="s">
        <v>47</v>
      </c>
      <c r="C45" s="53" t="s">
        <v>48</v>
      </c>
      <c r="D45" s="53" t="s">
        <v>49</v>
      </c>
      <c r="E45" s="54">
        <v>1</v>
      </c>
      <c r="F45" s="53" t="s">
        <v>50</v>
      </c>
      <c r="G45" s="55" t="s">
        <v>51</v>
      </c>
      <c r="H45" s="61" t="s">
        <v>15</v>
      </c>
    </row>
    <row r="46" ht="22.5" customHeight="1" spans="1:8">
      <c r="A46" s="51">
        <v>13</v>
      </c>
      <c r="B46" s="52" t="s">
        <v>47</v>
      </c>
      <c r="C46" s="53" t="s">
        <v>48</v>
      </c>
      <c r="D46" s="53" t="s">
        <v>49</v>
      </c>
      <c r="E46" s="54">
        <v>1</v>
      </c>
      <c r="F46" s="53" t="s">
        <v>50</v>
      </c>
      <c r="G46" s="55" t="s">
        <v>51</v>
      </c>
      <c r="H46" s="61" t="s">
        <v>15</v>
      </c>
    </row>
    <row r="47" ht="22.5" customHeight="1" spans="1:8">
      <c r="A47" s="51">
        <v>14</v>
      </c>
      <c r="B47" s="52" t="s">
        <v>47</v>
      </c>
      <c r="C47" s="53" t="s">
        <v>48</v>
      </c>
      <c r="D47" s="53" t="s">
        <v>49</v>
      </c>
      <c r="E47" s="54">
        <v>1</v>
      </c>
      <c r="F47" s="53" t="s">
        <v>50</v>
      </c>
      <c r="G47" s="55" t="s">
        <v>51</v>
      </c>
      <c r="H47" s="61" t="s">
        <v>15</v>
      </c>
    </row>
    <row r="48" ht="22.5" customHeight="1" spans="1:8">
      <c r="A48" s="51">
        <v>15</v>
      </c>
      <c r="B48" s="52" t="s">
        <v>47</v>
      </c>
      <c r="C48" s="53" t="s">
        <v>48</v>
      </c>
      <c r="D48" s="53" t="s">
        <v>49</v>
      </c>
      <c r="E48" s="54">
        <v>1</v>
      </c>
      <c r="F48" s="53" t="s">
        <v>50</v>
      </c>
      <c r="G48" s="55" t="s">
        <v>51</v>
      </c>
      <c r="H48" s="61" t="s">
        <v>15</v>
      </c>
    </row>
    <row r="49" ht="22.5" customHeight="1" spans="1:8">
      <c r="A49" s="51">
        <v>16</v>
      </c>
      <c r="B49" s="52" t="s">
        <v>47</v>
      </c>
      <c r="C49" s="53" t="s">
        <v>48</v>
      </c>
      <c r="D49" s="53" t="s">
        <v>49</v>
      </c>
      <c r="E49" s="54">
        <v>1</v>
      </c>
      <c r="F49" s="53" t="s">
        <v>50</v>
      </c>
      <c r="G49" s="55" t="s">
        <v>51</v>
      </c>
      <c r="H49" s="61" t="s">
        <v>15</v>
      </c>
    </row>
    <row r="50" ht="22.5" customHeight="1" spans="1:8">
      <c r="A50" s="51">
        <v>17</v>
      </c>
      <c r="B50" s="52" t="s">
        <v>47</v>
      </c>
      <c r="C50" s="53" t="s">
        <v>48</v>
      </c>
      <c r="D50" s="53" t="s">
        <v>49</v>
      </c>
      <c r="E50" s="54">
        <v>1</v>
      </c>
      <c r="F50" s="53" t="s">
        <v>50</v>
      </c>
      <c r="G50" s="55" t="s">
        <v>51</v>
      </c>
      <c r="H50" s="61" t="s">
        <v>15</v>
      </c>
    </row>
    <row r="51" ht="22.5" customHeight="1" spans="1:8">
      <c r="A51" s="51">
        <v>18</v>
      </c>
      <c r="B51" s="52" t="s">
        <v>47</v>
      </c>
      <c r="C51" s="53" t="s">
        <v>48</v>
      </c>
      <c r="D51" s="53" t="s">
        <v>49</v>
      </c>
      <c r="E51" s="54">
        <v>1</v>
      </c>
      <c r="F51" s="53" t="s">
        <v>50</v>
      </c>
      <c r="G51" s="55" t="s">
        <v>51</v>
      </c>
      <c r="H51" s="61" t="s">
        <v>15</v>
      </c>
    </row>
    <row r="52" ht="22.5" customHeight="1" spans="1:8">
      <c r="A52" s="51">
        <v>19</v>
      </c>
      <c r="B52" s="52" t="s">
        <v>52</v>
      </c>
      <c r="C52" s="53" t="s">
        <v>53</v>
      </c>
      <c r="D52" s="53" t="s">
        <v>49</v>
      </c>
      <c r="E52" s="54">
        <v>1</v>
      </c>
      <c r="F52" s="53" t="s">
        <v>50</v>
      </c>
      <c r="G52" s="55" t="s">
        <v>54</v>
      </c>
      <c r="H52" s="61" t="s">
        <v>15</v>
      </c>
    </row>
    <row r="53" ht="22.5" customHeight="1" spans="1:8">
      <c r="A53" s="51">
        <v>20</v>
      </c>
      <c r="B53" s="52" t="s">
        <v>55</v>
      </c>
      <c r="C53" s="53" t="s">
        <v>56</v>
      </c>
      <c r="D53" s="53" t="s">
        <v>49</v>
      </c>
      <c r="E53" s="54">
        <v>1</v>
      </c>
      <c r="F53" s="53" t="s">
        <v>50</v>
      </c>
      <c r="G53" s="55" t="s">
        <v>46</v>
      </c>
      <c r="H53" s="61" t="s">
        <v>15</v>
      </c>
    </row>
    <row r="54" ht="22.5" customHeight="1" spans="1:8">
      <c r="A54" s="51">
        <v>21</v>
      </c>
      <c r="B54" s="52" t="s">
        <v>47</v>
      </c>
      <c r="C54" s="53" t="s">
        <v>48</v>
      </c>
      <c r="D54" s="53" t="s">
        <v>49</v>
      </c>
      <c r="E54" s="54">
        <v>1</v>
      </c>
      <c r="F54" s="53" t="s">
        <v>50</v>
      </c>
      <c r="G54" s="55" t="s">
        <v>51</v>
      </c>
      <c r="H54" s="61" t="s">
        <v>15</v>
      </c>
    </row>
    <row r="55" ht="22.5" customHeight="1" spans="1:8">
      <c r="A55" s="51">
        <v>22</v>
      </c>
      <c r="B55" s="52" t="s">
        <v>31</v>
      </c>
      <c r="C55" s="53" t="s">
        <v>32</v>
      </c>
      <c r="D55" s="53" t="s">
        <v>33</v>
      </c>
      <c r="E55" s="54">
        <v>1</v>
      </c>
      <c r="F55" s="53" t="s">
        <v>26</v>
      </c>
      <c r="G55" s="55" t="s">
        <v>34</v>
      </c>
      <c r="H55" s="61" t="s">
        <v>15</v>
      </c>
    </row>
    <row r="56" ht="22.5" customHeight="1" spans="1:8">
      <c r="A56" s="51">
        <v>23</v>
      </c>
      <c r="B56" s="52" t="s">
        <v>57</v>
      </c>
      <c r="C56" s="53" t="s">
        <v>58</v>
      </c>
      <c r="D56" s="53" t="s">
        <v>59</v>
      </c>
      <c r="E56" s="54">
        <v>1</v>
      </c>
      <c r="F56" s="53" t="s">
        <v>50</v>
      </c>
      <c r="G56" s="55" t="s">
        <v>60</v>
      </c>
      <c r="H56" s="61" t="s">
        <v>15</v>
      </c>
    </row>
    <row r="57" ht="22.5" customHeight="1" spans="1:8">
      <c r="A57" s="51">
        <v>24</v>
      </c>
      <c r="B57" s="52" t="s">
        <v>31</v>
      </c>
      <c r="C57" s="53" t="s">
        <v>32</v>
      </c>
      <c r="D57" s="53" t="s">
        <v>33</v>
      </c>
      <c r="E57" s="54">
        <v>1</v>
      </c>
      <c r="F57" s="53" t="s">
        <v>26</v>
      </c>
      <c r="G57" s="55" t="s">
        <v>41</v>
      </c>
      <c r="H57" s="61" t="s">
        <v>15</v>
      </c>
    </row>
    <row r="58" ht="22.5" customHeight="1" spans="1:8">
      <c r="A58" s="51">
        <v>25</v>
      </c>
      <c r="B58" s="52" t="s">
        <v>31</v>
      </c>
      <c r="C58" s="53" t="s">
        <v>32</v>
      </c>
      <c r="D58" s="53" t="s">
        <v>42</v>
      </c>
      <c r="E58" s="54">
        <v>1</v>
      </c>
      <c r="F58" s="53" t="s">
        <v>26</v>
      </c>
      <c r="G58" s="55" t="s">
        <v>41</v>
      </c>
      <c r="H58" s="61" t="s">
        <v>15</v>
      </c>
    </row>
    <row r="59" ht="22.5" customHeight="1" spans="1:8">
      <c r="A59" s="51">
        <v>26</v>
      </c>
      <c r="B59" s="52" t="s">
        <v>31</v>
      </c>
      <c r="C59" s="53" t="s">
        <v>32</v>
      </c>
      <c r="D59" s="53" t="s">
        <v>42</v>
      </c>
      <c r="E59" s="54">
        <v>1</v>
      </c>
      <c r="F59" s="53" t="s">
        <v>26</v>
      </c>
      <c r="G59" s="55" t="s">
        <v>41</v>
      </c>
      <c r="H59" s="61" t="s">
        <v>15</v>
      </c>
    </row>
    <row r="60" ht="22.5" customHeight="1" spans="1:8">
      <c r="A60" s="51">
        <v>27</v>
      </c>
      <c r="B60" s="52" t="s">
        <v>31</v>
      </c>
      <c r="C60" s="53" t="s">
        <v>32</v>
      </c>
      <c r="D60" s="53" t="s">
        <v>42</v>
      </c>
      <c r="E60" s="54">
        <v>1</v>
      </c>
      <c r="F60" s="53" t="s">
        <v>26</v>
      </c>
      <c r="G60" s="55" t="s">
        <v>41</v>
      </c>
      <c r="H60" s="61" t="s">
        <v>15</v>
      </c>
    </row>
    <row r="61" ht="22.5" customHeight="1" spans="1:8">
      <c r="A61" s="51">
        <v>28</v>
      </c>
      <c r="B61" s="52" t="s">
        <v>31</v>
      </c>
      <c r="C61" s="53" t="s">
        <v>32</v>
      </c>
      <c r="D61" s="53" t="s">
        <v>33</v>
      </c>
      <c r="E61" s="54">
        <v>1</v>
      </c>
      <c r="F61" s="53" t="s">
        <v>26</v>
      </c>
      <c r="G61" s="55" t="s">
        <v>34</v>
      </c>
      <c r="H61" s="61" t="s">
        <v>15</v>
      </c>
    </row>
    <row r="62" ht="22.5" customHeight="1" spans="1:8">
      <c r="A62" s="51">
        <v>29</v>
      </c>
      <c r="B62" s="52" t="s">
        <v>31</v>
      </c>
      <c r="C62" s="53" t="s">
        <v>32</v>
      </c>
      <c r="D62" s="53" t="s">
        <v>33</v>
      </c>
      <c r="E62" s="54">
        <v>1</v>
      </c>
      <c r="F62" s="53" t="s">
        <v>26</v>
      </c>
      <c r="G62" s="55" t="s">
        <v>34</v>
      </c>
      <c r="H62" s="61" t="s">
        <v>15</v>
      </c>
    </row>
    <row r="63" ht="22.5" customHeight="1" spans="1:8">
      <c r="A63" s="62">
        <v>30</v>
      </c>
      <c r="B63" s="63" t="s">
        <v>31</v>
      </c>
      <c r="C63" s="64" t="s">
        <v>32</v>
      </c>
      <c r="D63" s="64" t="s">
        <v>33</v>
      </c>
      <c r="E63" s="65">
        <v>1</v>
      </c>
      <c r="F63" s="64" t="s">
        <v>26</v>
      </c>
      <c r="G63" s="66" t="s">
        <v>34</v>
      </c>
      <c r="H63" s="61" t="s">
        <v>15</v>
      </c>
    </row>
  </sheetData>
  <mergeCells count="18">
    <mergeCell ref="A1:H1"/>
    <mergeCell ref="A2:H2"/>
    <mergeCell ref="A3:A4"/>
    <mergeCell ref="A32:A33"/>
    <mergeCell ref="B3:B4"/>
    <mergeCell ref="B32:B33"/>
    <mergeCell ref="C3:C4"/>
    <mergeCell ref="C32:C33"/>
    <mergeCell ref="D3:D4"/>
    <mergeCell ref="D32:D33"/>
    <mergeCell ref="E3:E4"/>
    <mergeCell ref="E32:E33"/>
    <mergeCell ref="F3:F4"/>
    <mergeCell ref="F32:F33"/>
    <mergeCell ref="G3:G4"/>
    <mergeCell ref="G32:G33"/>
    <mergeCell ref="H3:H4"/>
    <mergeCell ref="H32:H33"/>
  </mergeCells>
  <pageMargins left="0.25" right="0.25" top="0.75" bottom="0.75" header="0.3" footer="0.3"/>
  <pageSetup paperSize="9" scale="32" orientation="landscape" horizontalDpi="600" verticalDpi="600"/>
  <headerFooter>
    <oddFooter>&amp;C&amp;"宋体,常规"第&amp;"Arial,常规" &amp;P &amp;"宋体,常规"页，共&amp;"Arial,常规" &amp;N &amp;"宋体,常规"页</oddFooter>
  </headerFooter>
  <colBreaks count="1" manualBreakCount="1">
    <brk id="8" max="6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view="pageBreakPreview" zoomScale="120" zoomScaleNormal="100" topLeftCell="A10" workbookViewId="0">
      <selection activeCell="I21" sqref="I21"/>
    </sheetView>
  </sheetViews>
  <sheetFormatPr defaultColWidth="8.85714285714286" defaultRowHeight="14.45" customHeight="1" outlineLevelCol="4"/>
  <cols>
    <col min="1" max="1" width="31.5714285714286" style="20" customWidth="1"/>
    <col min="2" max="2" width="7.42857142857143" style="20" customWidth="1"/>
    <col min="3" max="3" width="8.85714285714286" style="20"/>
    <col min="4" max="4" width="32" style="20" customWidth="1"/>
    <col min="5" max="8" width="8.85714285714286" style="20"/>
    <col min="9" max="9" width="24.2857142857143" style="20" customWidth="1"/>
    <col min="10" max="16384" width="8.85714285714286" style="20"/>
  </cols>
  <sheetData>
    <row r="1" customHeight="1" spans="1:5">
      <c r="A1" s="9" t="s">
        <v>61</v>
      </c>
      <c r="B1" s="9" t="s">
        <v>6</v>
      </c>
      <c r="D1" s="9" t="s">
        <v>62</v>
      </c>
      <c r="E1" s="9" t="s">
        <v>6</v>
      </c>
    </row>
    <row r="2" customHeight="1" spans="1:5">
      <c r="A2" s="4" t="s">
        <v>63</v>
      </c>
      <c r="B2" s="4">
        <v>90</v>
      </c>
      <c r="D2" s="4" t="s">
        <v>64</v>
      </c>
      <c r="E2" s="4">
        <v>107</v>
      </c>
    </row>
    <row r="3" customHeight="1" spans="1:5">
      <c r="A3" s="4" t="s">
        <v>65</v>
      </c>
      <c r="B3" s="4">
        <v>67</v>
      </c>
      <c r="D3" s="4" t="s">
        <v>66</v>
      </c>
      <c r="E3" s="4">
        <v>23</v>
      </c>
    </row>
    <row r="4" customHeight="1" spans="1:5">
      <c r="A4" s="4" t="s">
        <v>67</v>
      </c>
      <c r="B4" s="4">
        <v>63</v>
      </c>
      <c r="D4" s="4" t="s">
        <v>68</v>
      </c>
      <c r="E4" s="4">
        <v>2</v>
      </c>
    </row>
    <row r="5" customHeight="1" spans="1:5">
      <c r="A5" s="4" t="s">
        <v>69</v>
      </c>
      <c r="B5" s="4">
        <v>33</v>
      </c>
      <c r="D5" s="4" t="s">
        <v>70</v>
      </c>
      <c r="E5" s="4">
        <v>1</v>
      </c>
    </row>
    <row r="6" customHeight="1" spans="1:5">
      <c r="A6" s="4" t="s">
        <v>71</v>
      </c>
      <c r="B6" s="4">
        <v>30</v>
      </c>
      <c r="D6" s="4" t="s">
        <v>72</v>
      </c>
      <c r="E6" s="4">
        <v>1</v>
      </c>
    </row>
    <row r="7" customHeight="1" spans="1:5">
      <c r="A7" s="4" t="s">
        <v>73</v>
      </c>
      <c r="B7" s="4">
        <v>24</v>
      </c>
      <c r="D7" s="4" t="s">
        <v>74</v>
      </c>
      <c r="E7" s="4">
        <v>1</v>
      </c>
    </row>
    <row r="8" customHeight="1" spans="1:5">
      <c r="A8" s="4" t="s">
        <v>75</v>
      </c>
      <c r="B8" s="4">
        <v>12</v>
      </c>
      <c r="D8" s="9" t="s">
        <v>76</v>
      </c>
      <c r="E8" s="9">
        <f>SUM(E2:E7)</f>
        <v>135</v>
      </c>
    </row>
    <row r="9" customHeight="1" spans="1:2">
      <c r="A9" s="4" t="s">
        <v>57</v>
      </c>
      <c r="B9" s="4">
        <v>10</v>
      </c>
    </row>
    <row r="10" customHeight="1" spans="1:2">
      <c r="A10" s="4" t="s">
        <v>77</v>
      </c>
      <c r="B10" s="4">
        <v>10</v>
      </c>
    </row>
    <row r="11" customHeight="1" spans="1:5">
      <c r="A11" s="4" t="s">
        <v>78</v>
      </c>
      <c r="B11" s="4">
        <v>9</v>
      </c>
      <c r="D11" s="9" t="s">
        <v>79</v>
      </c>
      <c r="E11" s="9">
        <f>E8+B27</f>
        <v>518</v>
      </c>
    </row>
    <row r="12" customHeight="1" spans="1:2">
      <c r="A12" s="4" t="s">
        <v>80</v>
      </c>
      <c r="B12" s="4">
        <v>6</v>
      </c>
    </row>
    <row r="13" customHeight="1" spans="1:2">
      <c r="A13" s="4" t="s">
        <v>81</v>
      </c>
      <c r="B13" s="4">
        <v>5</v>
      </c>
    </row>
    <row r="14" customHeight="1" spans="1:5">
      <c r="A14" s="4" t="s">
        <v>82</v>
      </c>
      <c r="B14" s="4">
        <v>5</v>
      </c>
      <c r="D14" s="9" t="s">
        <v>83</v>
      </c>
      <c r="E14" s="9" t="s">
        <v>6</v>
      </c>
    </row>
    <row r="15" customHeight="1" spans="1:5">
      <c r="A15" s="4" t="s">
        <v>84</v>
      </c>
      <c r="B15" s="4">
        <v>3</v>
      </c>
      <c r="D15" s="12" t="s">
        <v>85</v>
      </c>
      <c r="E15" s="12">
        <v>162</v>
      </c>
    </row>
    <row r="16" customHeight="1" spans="1:5">
      <c r="A16" s="4" t="s">
        <v>86</v>
      </c>
      <c r="B16" s="4">
        <v>3</v>
      </c>
      <c r="D16" s="12" t="s">
        <v>87</v>
      </c>
      <c r="E16" s="12">
        <v>698</v>
      </c>
    </row>
    <row r="17" customHeight="1" spans="1:5">
      <c r="A17" s="4" t="s">
        <v>88</v>
      </c>
      <c r="B17" s="4">
        <v>2</v>
      </c>
      <c r="D17" s="9" t="s">
        <v>89</v>
      </c>
      <c r="E17" s="9">
        <f ca="1">SUM(E15:E24)</f>
        <v>342969720</v>
      </c>
    </row>
    <row r="18" customHeight="1" spans="1:5">
      <c r="A18" s="4" t="s">
        <v>90</v>
      </c>
      <c r="B18" s="4">
        <v>2</v>
      </c>
      <c r="D18" s="22"/>
      <c r="E18" s="22"/>
    </row>
    <row r="19" customHeight="1" spans="1:5">
      <c r="A19" s="4" t="s">
        <v>91</v>
      </c>
      <c r="B19" s="4">
        <v>2</v>
      </c>
      <c r="D19" s="22"/>
      <c r="E19" s="22"/>
    </row>
    <row r="20" customHeight="1" spans="1:5">
      <c r="A20" s="4" t="s">
        <v>92</v>
      </c>
      <c r="B20" s="4">
        <v>1</v>
      </c>
      <c r="D20" s="22"/>
      <c r="E20" s="22"/>
    </row>
    <row r="21" customHeight="1" spans="1:2">
      <c r="A21" s="4" t="s">
        <v>93</v>
      </c>
      <c r="B21" s="4">
        <v>1</v>
      </c>
    </row>
    <row r="22" customHeight="1" spans="1:2">
      <c r="A22" s="4" t="s">
        <v>94</v>
      </c>
      <c r="B22" s="4">
        <v>1</v>
      </c>
    </row>
    <row r="23" customHeight="1" spans="1:2">
      <c r="A23" s="4" t="s">
        <v>95</v>
      </c>
      <c r="B23" s="4">
        <v>1</v>
      </c>
    </row>
    <row r="24" customHeight="1" spans="1:5">
      <c r="A24" s="4" t="s">
        <v>96</v>
      </c>
      <c r="B24" s="4">
        <v>1</v>
      </c>
      <c r="D24" s="22"/>
      <c r="E24" s="22"/>
    </row>
    <row r="25" customHeight="1" spans="1:2">
      <c r="A25" s="4" t="s">
        <v>97</v>
      </c>
      <c r="B25" s="4">
        <v>1</v>
      </c>
    </row>
    <row r="26" customHeight="1" spans="1:2">
      <c r="A26" s="4" t="s">
        <v>98</v>
      </c>
      <c r="B26" s="4">
        <v>1</v>
      </c>
    </row>
    <row r="27" customHeight="1" spans="1:2">
      <c r="A27" s="9" t="s">
        <v>89</v>
      </c>
      <c r="B27" s="9">
        <f>SUM(B2:B26)</f>
        <v>383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zoomScaleSheetLayoutView="60" workbookViewId="0">
      <selection activeCell="A4" sqref="A4"/>
    </sheetView>
  </sheetViews>
  <sheetFormatPr defaultColWidth="8.85714285714286" defaultRowHeight="14.45" customHeight="1" outlineLevelCol="2"/>
  <cols>
    <col min="1" max="1" width="42.7142857142857" style="20" customWidth="1"/>
    <col min="2" max="2" width="23.8571428571429" style="20" customWidth="1"/>
    <col min="3" max="3" width="19.7142857142857" style="20" customWidth="1"/>
    <col min="4" max="4" width="8.85714285714286" style="20"/>
    <col min="5" max="5" width="24.2857142857143" style="20" customWidth="1"/>
    <col min="6" max="16384" width="8.85714285714286" style="20"/>
  </cols>
  <sheetData>
    <row r="1" customHeight="1" spans="1:2">
      <c r="A1" s="9" t="s">
        <v>61</v>
      </c>
      <c r="B1" s="9" t="s">
        <v>6</v>
      </c>
    </row>
    <row r="2" customHeight="1" spans="1:2">
      <c r="A2" s="4" t="s">
        <v>99</v>
      </c>
      <c r="B2" s="4">
        <v>819</v>
      </c>
    </row>
    <row r="3" customHeight="1" spans="1:2">
      <c r="A3" s="4" t="s">
        <v>100</v>
      </c>
      <c r="B3" s="4">
        <v>240</v>
      </c>
    </row>
    <row r="4" customHeight="1" spans="1:2">
      <c r="A4" s="3" t="s">
        <v>101</v>
      </c>
      <c r="B4" s="4">
        <v>162</v>
      </c>
    </row>
    <row r="5" customHeight="1" spans="1:2">
      <c r="A5" s="4" t="s">
        <v>102</v>
      </c>
      <c r="B5" s="4">
        <v>127</v>
      </c>
    </row>
    <row r="6" customHeight="1" spans="1:2">
      <c r="A6" s="4" t="s">
        <v>77</v>
      </c>
      <c r="B6" s="4">
        <v>59</v>
      </c>
    </row>
    <row r="7" customHeight="1" spans="1:2">
      <c r="A7" s="4" t="s">
        <v>103</v>
      </c>
      <c r="B7" s="4">
        <v>30</v>
      </c>
    </row>
    <row r="8" customHeight="1" spans="1:2">
      <c r="A8" s="4" t="s">
        <v>104</v>
      </c>
      <c r="B8" s="4">
        <v>29</v>
      </c>
    </row>
    <row r="9" customHeight="1" spans="1:2">
      <c r="A9" s="4" t="s">
        <v>105</v>
      </c>
      <c r="B9" s="4">
        <v>19</v>
      </c>
    </row>
    <row r="10" customHeight="1" spans="1:2">
      <c r="A10" s="4" t="s">
        <v>106</v>
      </c>
      <c r="B10" s="4">
        <v>19</v>
      </c>
    </row>
    <row r="11" customHeight="1" spans="1:2">
      <c r="A11" s="4" t="s">
        <v>73</v>
      </c>
      <c r="B11" s="4">
        <v>17</v>
      </c>
    </row>
    <row r="12" customHeight="1" spans="1:2">
      <c r="A12" s="4" t="s">
        <v>107</v>
      </c>
      <c r="B12" s="4">
        <v>16</v>
      </c>
    </row>
    <row r="13" customHeight="1" spans="1:2">
      <c r="A13" s="3" t="s">
        <v>108</v>
      </c>
      <c r="B13" s="4">
        <v>14</v>
      </c>
    </row>
    <row r="14" customHeight="1" spans="1:2">
      <c r="A14" s="4" t="s">
        <v>109</v>
      </c>
      <c r="B14" s="4">
        <v>14</v>
      </c>
    </row>
    <row r="15" customHeight="1" spans="1:2">
      <c r="A15" s="4" t="s">
        <v>110</v>
      </c>
      <c r="B15" s="4">
        <v>12</v>
      </c>
    </row>
    <row r="16" customHeight="1" spans="1:2">
      <c r="A16" s="4" t="s">
        <v>111</v>
      </c>
      <c r="B16" s="4">
        <v>12</v>
      </c>
    </row>
    <row r="17" customHeight="1" spans="1:3">
      <c r="A17" s="4" t="s">
        <v>112</v>
      </c>
      <c r="B17" s="4">
        <v>12</v>
      </c>
      <c r="C17" s="21" t="s">
        <v>113</v>
      </c>
    </row>
    <row r="18" customHeight="1" spans="1:2">
      <c r="A18" s="4" t="s">
        <v>114</v>
      </c>
      <c r="B18" s="4">
        <v>8</v>
      </c>
    </row>
    <row r="19" customHeight="1" spans="1:2">
      <c r="A19" s="4" t="s">
        <v>115</v>
      </c>
      <c r="B19" s="4">
        <v>8</v>
      </c>
    </row>
    <row r="20" customHeight="1" spans="1:2">
      <c r="A20" s="4" t="s">
        <v>116</v>
      </c>
      <c r="B20" s="4">
        <v>7</v>
      </c>
    </row>
    <row r="21" customHeight="1" spans="1:2">
      <c r="A21" s="4" t="s">
        <v>117</v>
      </c>
      <c r="B21" s="4">
        <v>7</v>
      </c>
    </row>
    <row r="22" customHeight="1" spans="1:2">
      <c r="A22" s="4" t="s">
        <v>118</v>
      </c>
      <c r="B22" s="4">
        <v>7</v>
      </c>
    </row>
    <row r="23" customHeight="1" spans="1:2">
      <c r="A23" s="4" t="s">
        <v>119</v>
      </c>
      <c r="B23" s="4">
        <v>6</v>
      </c>
    </row>
    <row r="24" customHeight="1" spans="1:2">
      <c r="A24" s="4" t="s">
        <v>120</v>
      </c>
      <c r="B24" s="4">
        <v>6</v>
      </c>
    </row>
    <row r="25" customHeight="1" spans="1:2">
      <c r="A25" s="4" t="s">
        <v>121</v>
      </c>
      <c r="B25" s="4">
        <v>6</v>
      </c>
    </row>
    <row r="26" customHeight="1" spans="1:2">
      <c r="A26" s="4" t="s">
        <v>122</v>
      </c>
      <c r="B26" s="4">
        <v>6</v>
      </c>
    </row>
    <row r="27" customHeight="1" spans="1:2">
      <c r="A27" s="4" t="s">
        <v>123</v>
      </c>
      <c r="B27" s="4">
        <v>5</v>
      </c>
    </row>
    <row r="28" customHeight="1" spans="1:2">
      <c r="A28" s="4" t="s">
        <v>124</v>
      </c>
      <c r="B28" s="4">
        <v>5</v>
      </c>
    </row>
    <row r="29" customHeight="1" spans="1:2">
      <c r="A29" s="4" t="s">
        <v>125</v>
      </c>
      <c r="B29" s="4">
        <v>5</v>
      </c>
    </row>
    <row r="30" customHeight="1" spans="1:2">
      <c r="A30" s="3" t="s">
        <v>126</v>
      </c>
      <c r="B30" s="4">
        <v>5</v>
      </c>
    </row>
    <row r="31" customHeight="1" spans="1:2">
      <c r="A31" s="4" t="s">
        <v>127</v>
      </c>
      <c r="B31" s="4">
        <v>4</v>
      </c>
    </row>
    <row r="32" customHeight="1" spans="1:2">
      <c r="A32" s="4" t="s">
        <v>128</v>
      </c>
      <c r="B32" s="4">
        <v>4</v>
      </c>
    </row>
    <row r="33" customHeight="1" spans="1:2">
      <c r="A33" s="4" t="s">
        <v>129</v>
      </c>
      <c r="B33" s="4">
        <v>4</v>
      </c>
    </row>
    <row r="34" customHeight="1" spans="1:2">
      <c r="A34" s="4" t="s">
        <v>130</v>
      </c>
      <c r="B34" s="4">
        <v>4</v>
      </c>
    </row>
    <row r="35" customHeight="1" spans="1:2">
      <c r="A35" s="4" t="s">
        <v>131</v>
      </c>
      <c r="B35" s="4">
        <v>3</v>
      </c>
    </row>
    <row r="36" customHeight="1" spans="1:2">
      <c r="A36" s="4" t="s">
        <v>132</v>
      </c>
      <c r="B36" s="4">
        <v>3</v>
      </c>
    </row>
    <row r="37" customHeight="1" spans="1:2">
      <c r="A37" s="4" t="s">
        <v>133</v>
      </c>
      <c r="B37" s="4">
        <v>3</v>
      </c>
    </row>
    <row r="38" customHeight="1" spans="1:2">
      <c r="A38" s="4" t="s">
        <v>134</v>
      </c>
      <c r="B38" s="4">
        <v>3</v>
      </c>
    </row>
    <row r="39" customHeight="1" spans="1:2">
      <c r="A39" s="4" t="s">
        <v>135</v>
      </c>
      <c r="B39" s="4">
        <v>3</v>
      </c>
    </row>
    <row r="40" customHeight="1" spans="1:2">
      <c r="A40" s="4" t="s">
        <v>136</v>
      </c>
      <c r="B40" s="4">
        <v>2</v>
      </c>
    </row>
    <row r="41" customHeight="1" spans="1:2">
      <c r="A41" s="4" t="s">
        <v>137</v>
      </c>
      <c r="B41" s="4">
        <v>2</v>
      </c>
    </row>
    <row r="42" customHeight="1" spans="1:2">
      <c r="A42" s="4" t="s">
        <v>138</v>
      </c>
      <c r="B42" s="4">
        <v>2</v>
      </c>
    </row>
    <row r="43" customHeight="1" spans="1:2">
      <c r="A43" s="4" t="s">
        <v>139</v>
      </c>
      <c r="B43" s="4">
        <v>2</v>
      </c>
    </row>
    <row r="44" customHeight="1" spans="1:2">
      <c r="A44" s="4" t="s">
        <v>140</v>
      </c>
      <c r="B44" s="4">
        <v>2</v>
      </c>
    </row>
    <row r="45" customHeight="1" spans="1:2">
      <c r="A45" s="4" t="s">
        <v>141</v>
      </c>
      <c r="B45" s="4">
        <v>2</v>
      </c>
    </row>
    <row r="46" customHeight="1" spans="1:2">
      <c r="A46" s="4" t="s">
        <v>142</v>
      </c>
      <c r="B46" s="4">
        <v>2</v>
      </c>
    </row>
    <row r="47" customHeight="1" spans="1:2">
      <c r="A47" s="4" t="s">
        <v>143</v>
      </c>
      <c r="B47" s="4">
        <v>2</v>
      </c>
    </row>
    <row r="48" customHeight="1" spans="1:2">
      <c r="A48" s="4" t="s">
        <v>144</v>
      </c>
      <c r="B48" s="4">
        <v>2</v>
      </c>
    </row>
    <row r="49" customHeight="1" spans="1:2">
      <c r="A49" s="4" t="s">
        <v>145</v>
      </c>
      <c r="B49" s="4">
        <v>2</v>
      </c>
    </row>
    <row r="50" customHeight="1" spans="1:2">
      <c r="A50" s="4" t="s">
        <v>146</v>
      </c>
      <c r="B50" s="4">
        <v>2</v>
      </c>
    </row>
    <row r="51" customHeight="1" spans="1:2">
      <c r="A51" s="4" t="s">
        <v>147</v>
      </c>
      <c r="B51" s="4">
        <v>2</v>
      </c>
    </row>
    <row r="52" customHeight="1" spans="1:2">
      <c r="A52" s="4" t="s">
        <v>148</v>
      </c>
      <c r="B52" s="4">
        <v>1</v>
      </c>
    </row>
    <row r="53" customHeight="1" spans="1:2">
      <c r="A53" s="4" t="s">
        <v>149</v>
      </c>
      <c r="B53" s="4">
        <v>1</v>
      </c>
    </row>
    <row r="54" customHeight="1" spans="1:2">
      <c r="A54" s="4" t="s">
        <v>150</v>
      </c>
      <c r="B54" s="4">
        <v>1</v>
      </c>
    </row>
    <row r="55" customHeight="1" spans="1:2">
      <c r="A55" s="4" t="s">
        <v>151</v>
      </c>
      <c r="B55" s="4">
        <v>1</v>
      </c>
    </row>
    <row r="56" customHeight="1" spans="1:2">
      <c r="A56" s="4" t="s">
        <v>152</v>
      </c>
      <c r="B56" s="4">
        <v>1</v>
      </c>
    </row>
    <row r="57" customHeight="1" spans="1:2">
      <c r="A57" s="4" t="s">
        <v>92</v>
      </c>
      <c r="B57" s="4">
        <v>1</v>
      </c>
    </row>
    <row r="58" customHeight="1" spans="1:2">
      <c r="A58" s="4" t="s">
        <v>153</v>
      </c>
      <c r="B58" s="4">
        <v>1</v>
      </c>
    </row>
    <row r="59" customHeight="1" spans="1:2">
      <c r="A59" s="4" t="s">
        <v>154</v>
      </c>
      <c r="B59" s="4">
        <v>1</v>
      </c>
    </row>
    <row r="60" customHeight="1" spans="1:2">
      <c r="A60" s="4" t="s">
        <v>155</v>
      </c>
      <c r="B60" s="4">
        <v>1</v>
      </c>
    </row>
    <row r="61" customHeight="1" spans="1:2">
      <c r="A61" s="4" t="s">
        <v>156</v>
      </c>
      <c r="B61" s="4">
        <v>1</v>
      </c>
    </row>
    <row r="62" customHeight="1" spans="1:2">
      <c r="A62" s="4" t="s">
        <v>157</v>
      </c>
      <c r="B62" s="4">
        <v>1</v>
      </c>
    </row>
    <row r="63" customHeight="1" spans="1:2">
      <c r="A63" s="4" t="s">
        <v>158</v>
      </c>
      <c r="B63" s="4">
        <v>1</v>
      </c>
    </row>
    <row r="64" customHeight="1" spans="1:2">
      <c r="A64" s="4" t="s">
        <v>159</v>
      </c>
      <c r="B64" s="4">
        <v>1</v>
      </c>
    </row>
    <row r="65" customHeight="1" spans="1:2">
      <c r="A65" s="4" t="s">
        <v>160</v>
      </c>
      <c r="B65" s="4">
        <v>1</v>
      </c>
    </row>
    <row r="66" customHeight="1" spans="1:2">
      <c r="A66" s="4" t="s">
        <v>161</v>
      </c>
      <c r="B66" s="4">
        <v>1</v>
      </c>
    </row>
    <row r="67" customHeight="1" spans="1:2">
      <c r="A67" s="4" t="s">
        <v>162</v>
      </c>
      <c r="B67" s="4">
        <v>1</v>
      </c>
    </row>
    <row r="68" customHeight="1" spans="1:2">
      <c r="A68" s="4" t="s">
        <v>163</v>
      </c>
      <c r="B68" s="4">
        <v>1</v>
      </c>
    </row>
    <row r="69" customHeight="1" spans="1:2">
      <c r="A69" s="4" t="s">
        <v>164</v>
      </c>
      <c r="B69" s="4">
        <v>1</v>
      </c>
    </row>
    <row r="70" customHeight="1" spans="1:2">
      <c r="A70" s="4" t="s">
        <v>165</v>
      </c>
      <c r="B70" s="4">
        <v>1</v>
      </c>
    </row>
    <row r="71" customHeight="1" spans="1:2">
      <c r="A71" s="4" t="s">
        <v>166</v>
      </c>
      <c r="B71" s="4">
        <v>1</v>
      </c>
    </row>
    <row r="72" customHeight="1" spans="1:2">
      <c r="A72" s="4" t="s">
        <v>167</v>
      </c>
      <c r="B72" s="4">
        <v>1</v>
      </c>
    </row>
    <row r="73" customHeight="1" spans="1:2">
      <c r="A73" s="4" t="s">
        <v>168</v>
      </c>
      <c r="B73" s="4">
        <v>1</v>
      </c>
    </row>
    <row r="74" customHeight="1" spans="1:2">
      <c r="A74" s="4" t="s">
        <v>169</v>
      </c>
      <c r="B74" s="4">
        <v>1</v>
      </c>
    </row>
    <row r="75" customHeight="1" spans="1:2">
      <c r="A75" s="4" t="s">
        <v>170</v>
      </c>
      <c r="B75" s="4">
        <v>1</v>
      </c>
    </row>
    <row r="76" customHeight="1" spans="1:2">
      <c r="A76" s="4" t="s">
        <v>171</v>
      </c>
      <c r="B76" s="4">
        <v>1</v>
      </c>
    </row>
    <row r="77" customHeight="1" spans="1:2">
      <c r="A77" s="4" t="s">
        <v>172</v>
      </c>
      <c r="B77" s="4">
        <v>1</v>
      </c>
    </row>
    <row r="78" customHeight="1" spans="1:2">
      <c r="A78" s="12" t="s">
        <v>89</v>
      </c>
      <c r="B78" s="12">
        <f>SUM(B2:B77)</f>
        <v>1763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B17" sqref="B17"/>
    </sheetView>
  </sheetViews>
  <sheetFormatPr defaultColWidth="9.14285714285714" defaultRowHeight="12.75" outlineLevelRow="6"/>
  <cols>
    <col min="2" max="2" width="73.4285714285714" customWidth="1"/>
    <col min="3" max="3" width="26.7142857142857" customWidth="1"/>
  </cols>
  <sheetData>
    <row r="1" ht="22.5" spans="1:11">
      <c r="A1" s="6" t="s">
        <v>173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8" spans="1:11">
      <c r="A2" s="7"/>
      <c r="B2" s="7"/>
      <c r="C2" s="7"/>
      <c r="D2" s="7"/>
      <c r="E2" s="8" t="s">
        <v>174</v>
      </c>
      <c r="F2" s="8"/>
      <c r="G2" s="8"/>
      <c r="H2" s="8"/>
      <c r="I2" s="8"/>
      <c r="J2" s="8"/>
      <c r="K2" s="8"/>
    </row>
    <row r="3" ht="33" spans="1:11">
      <c r="A3" s="9" t="s">
        <v>2</v>
      </c>
      <c r="B3" s="9" t="s">
        <v>175</v>
      </c>
      <c r="C3" s="9" t="s">
        <v>176</v>
      </c>
      <c r="D3" s="9" t="s">
        <v>177</v>
      </c>
      <c r="E3" s="9" t="s">
        <v>178</v>
      </c>
      <c r="F3" s="10" t="s">
        <v>179</v>
      </c>
      <c r="G3" s="10" t="s">
        <v>180</v>
      </c>
      <c r="H3" s="11" t="s">
        <v>181</v>
      </c>
      <c r="I3" s="11" t="s">
        <v>182</v>
      </c>
      <c r="J3" s="11" t="s">
        <v>183</v>
      </c>
      <c r="K3" s="11" t="s">
        <v>184</v>
      </c>
    </row>
    <row r="4" ht="34.5" customHeight="1" spans="1:11">
      <c r="A4" s="12">
        <v>1</v>
      </c>
      <c r="B4" s="12" t="s">
        <v>185</v>
      </c>
      <c r="C4" s="12" t="s">
        <v>186</v>
      </c>
      <c r="D4" s="13">
        <v>2</v>
      </c>
      <c r="E4" s="14">
        <f>SUM(F4:K4)</f>
        <v>13</v>
      </c>
      <c r="F4" s="15">
        <v>12</v>
      </c>
      <c r="G4" s="15">
        <v>1</v>
      </c>
      <c r="H4" s="15"/>
      <c r="I4" s="15"/>
      <c r="J4" s="15"/>
      <c r="K4" s="15"/>
    </row>
    <row r="5" ht="36.75" customHeight="1" spans="1:11">
      <c r="A5" s="12">
        <v>2</v>
      </c>
      <c r="B5" s="12" t="s">
        <v>187</v>
      </c>
      <c r="C5" s="12" t="s">
        <v>188</v>
      </c>
      <c r="D5" s="13">
        <v>13</v>
      </c>
      <c r="E5" s="14">
        <f>SUM(F5:K5)</f>
        <v>312</v>
      </c>
      <c r="F5" s="15"/>
      <c r="G5" s="15"/>
      <c r="H5" s="15">
        <v>96</v>
      </c>
      <c r="I5" s="15">
        <v>48</v>
      </c>
      <c r="J5" s="15">
        <v>168</v>
      </c>
      <c r="K5" s="15"/>
    </row>
    <row r="6" ht="51" customHeight="1" spans="1:11">
      <c r="A6" s="12">
        <v>3</v>
      </c>
      <c r="B6" s="12" t="s">
        <v>189</v>
      </c>
      <c r="C6" s="12" t="s">
        <v>190</v>
      </c>
      <c r="D6" s="13">
        <v>46</v>
      </c>
      <c r="E6" s="14">
        <f>SUM(F6:K6)</f>
        <v>1512</v>
      </c>
      <c r="F6" s="15"/>
      <c r="G6" s="15"/>
      <c r="H6" s="15"/>
      <c r="I6" s="15"/>
      <c r="J6" s="15">
        <f>24+504</f>
        <v>528</v>
      </c>
      <c r="K6" s="19">
        <f>24+960</f>
        <v>984</v>
      </c>
    </row>
    <row r="7" ht="16.5" spans="1:11">
      <c r="A7" s="16" t="s">
        <v>89</v>
      </c>
      <c r="B7" s="17"/>
      <c r="C7" s="18"/>
      <c r="D7" s="13">
        <f t="shared" ref="D7:K7" si="0">SUM(D4:D6)</f>
        <v>61</v>
      </c>
      <c r="E7" s="14">
        <f t="shared" si="0"/>
        <v>1837</v>
      </c>
      <c r="F7" s="15">
        <f t="shared" si="0"/>
        <v>12</v>
      </c>
      <c r="G7" s="15">
        <f t="shared" si="0"/>
        <v>1</v>
      </c>
      <c r="H7" s="15">
        <f t="shared" si="0"/>
        <v>96</v>
      </c>
      <c r="I7" s="15">
        <f t="shared" si="0"/>
        <v>48</v>
      </c>
      <c r="J7" s="15">
        <f t="shared" si="0"/>
        <v>696</v>
      </c>
      <c r="K7" s="15">
        <f t="shared" si="0"/>
        <v>984</v>
      </c>
    </row>
  </sheetData>
  <mergeCells count="3">
    <mergeCell ref="A1:K1"/>
    <mergeCell ref="E2:K2"/>
    <mergeCell ref="A7:C7"/>
  </mergeCell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6:O24"/>
  <sheetViews>
    <sheetView zoomScaleSheetLayoutView="60" topLeftCell="D1" workbookViewId="0">
      <selection activeCell="K10" sqref="K10"/>
    </sheetView>
  </sheetViews>
  <sheetFormatPr defaultColWidth="9.14285714285714" defaultRowHeight="12.75"/>
  <cols>
    <col min="9" max="9" width="13.8571428571429" customWidth="1"/>
    <col min="10" max="10" width="31.7142857142857" customWidth="1"/>
    <col min="11" max="11" width="54.5714285714286" customWidth="1"/>
  </cols>
  <sheetData>
    <row r="16" spans="9:11">
      <c r="I16" s="1" t="s">
        <v>2</v>
      </c>
      <c r="J16" s="1" t="s">
        <v>191</v>
      </c>
      <c r="K16" s="1" t="s">
        <v>6</v>
      </c>
    </row>
    <row r="17" spans="9:11">
      <c r="I17" s="2" t="s">
        <v>192</v>
      </c>
      <c r="J17" s="3" t="s">
        <v>193</v>
      </c>
      <c r="K17" s="4" t="s">
        <v>194</v>
      </c>
    </row>
    <row r="18" spans="9:11">
      <c r="I18" s="2"/>
      <c r="J18" s="3" t="s">
        <v>195</v>
      </c>
      <c r="K18" s="4" t="s">
        <v>196</v>
      </c>
    </row>
    <row r="19" spans="9:11">
      <c r="I19" s="3" t="s">
        <v>197</v>
      </c>
      <c r="J19" s="3" t="s">
        <v>198</v>
      </c>
      <c r="K19" s="4" t="s">
        <v>199</v>
      </c>
    </row>
    <row r="20" spans="9:11">
      <c r="I20" s="3" t="s">
        <v>200</v>
      </c>
      <c r="J20" s="3" t="s">
        <v>201</v>
      </c>
      <c r="K20" s="4" t="s">
        <v>202</v>
      </c>
    </row>
    <row r="21" spans="9:11">
      <c r="I21" s="3" t="s">
        <v>203</v>
      </c>
      <c r="J21" s="3" t="s">
        <v>204</v>
      </c>
      <c r="K21" s="4" t="s">
        <v>205</v>
      </c>
    </row>
    <row r="22" spans="9:15">
      <c r="I22" s="1" t="s">
        <v>89</v>
      </c>
      <c r="J22" s="1"/>
      <c r="K22" s="5" t="s">
        <v>206</v>
      </c>
      <c r="O22">
        <f>475+23+1758+61+50</f>
        <v>2367</v>
      </c>
    </row>
    <row r="24" spans="15:15">
      <c r="O24">
        <f>518+860+1763+17806</f>
        <v>20947</v>
      </c>
    </row>
  </sheetData>
  <mergeCells count="2">
    <mergeCell ref="I22:J22"/>
    <mergeCell ref="I17:I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物资</vt:lpstr>
      <vt:lpstr>汇总</vt:lpstr>
      <vt:lpstr>2批汇总</vt:lpstr>
      <vt:lpstr>3批汇总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2019-08-29T08:52:52Z</dcterms:created>
  <cp:lastPrinted>2022-03-25T07:36:06Z</cp:lastPrinted>
  <dcterms:modified xsi:type="dcterms:W3CDTF">2022-09-22T03:31:10Z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255096514284443488AB2FA6E33D14C6</vt:lpwstr>
  </property>
  <property fmtid="{D5CDD505-2E9C-101B-9397-08002B2CF9AE}" pid="3" name="KSOProductBuildVer">
    <vt:lpwstr>2052-11.1.0.12358</vt:lpwstr>
  </property>
</Properties>
</file>